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  <sheet xmlns:r="http://schemas.openxmlformats.org/officeDocument/2006/relationships" name="Clients" sheetId="2" state="visible" r:id="rId2"/>
    <sheet xmlns:r="http://schemas.openxmlformats.org/officeDocument/2006/relationships" name="Historique_factures" sheetId="3" state="visible" r:id="rId3"/>
    <sheet xmlns:r="http://schemas.openxmlformats.org/officeDocument/2006/relationships" name="Instructions" sheetId="4" state="visible" r:id="rId4"/>
  </sheets>
  <definedNames>
    <definedName name="_xlnm.Print_Area" localSheetId="0">'Facture'!$A$1:$J$52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 ##0,00\ &quot;€&quot;"/>
    <numFmt numFmtId="167" formatCode="0&quot;%&quot;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28"/>
    </font>
    <font>
      <name val="Calibri"/>
      <b val="1"/>
      <color rgb="00FFFFFF"/>
      <sz val="9"/>
    </font>
    <font>
      <name val="Calibri"/>
      <color rgb="006B7280"/>
      <sz val="9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i val="1"/>
      <color rgb="006B7280"/>
      <sz val="8"/>
    </font>
    <font>
      <name val="Calibri"/>
      <color rgb="009CA3AF"/>
      <sz val="9"/>
    </font>
    <font>
      <name val="Calibri"/>
      <b val="1"/>
      <color rgb="001F2937"/>
      <sz val="10"/>
    </font>
    <font>
      <name val="Calibri"/>
      <b val="1"/>
      <color rgb="00374151"/>
      <sz val="10"/>
    </font>
    <font>
      <name val="Calibri"/>
      <b val="1"/>
      <color rgb="00FFFFFF"/>
      <sz val="13"/>
    </font>
    <font>
      <name val="Calibri"/>
      <b val="1"/>
      <color rgb="001E3A8A"/>
      <sz val="12"/>
    </font>
    <font>
      <name val="Calibri"/>
      <i val="1"/>
      <color rgb="006B7280"/>
      <sz val="9"/>
    </font>
    <font>
      <name val="Calibri"/>
      <i val="1"/>
      <color rgb="00374151"/>
      <sz val="10"/>
    </font>
    <font>
      <name val="Calibri"/>
      <b val="1"/>
      <color rgb="00374151"/>
      <sz val="9"/>
    </font>
    <font>
      <name val="Calibri"/>
      <b val="1"/>
      <color rgb="00FFFFFF"/>
      <sz val="14"/>
    </font>
    <font>
      <name val="Calibri"/>
      <b val="1"/>
      <color rgb="0092400E"/>
      <sz val="10"/>
    </font>
    <font>
      <name val="Calibri"/>
      <b val="1"/>
      <color rgb="00166534"/>
      <sz val="10"/>
    </font>
    <font>
      <name val="Calibri"/>
      <b val="1"/>
      <color rgb="00991B1B"/>
      <sz val="10"/>
    </font>
    <font>
      <name val="Calibri"/>
      <b val="1"/>
      <color rgb="001E3A8A"/>
      <sz val="11"/>
    </font>
    <font>
      <name val="Calibri"/>
      <b val="1"/>
      <color rgb="00FFFFFF"/>
      <sz val="16"/>
    </font>
    <font>
      <name val="Calibri"/>
      <color rgb="00374151"/>
      <sz val="10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2563EB"/>
      </patternFill>
    </fill>
    <fill>
      <patternFill patternType="solid">
        <fgColor rgb="00FEF3C7"/>
      </patternFill>
    </fill>
    <fill>
      <patternFill patternType="solid">
        <fgColor rgb="00E5E7EB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FFF7ED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165" fontId="4" fillId="4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indent="1"/>
    </xf>
    <xf numFmtId="0" fontId="2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/>
    </xf>
    <xf numFmtId="2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right" vertical="center"/>
    </xf>
    <xf numFmtId="167" fontId="4" fillId="4" borderId="1" applyAlignment="1" pivotButton="0" quotePrefix="0" xfId="0">
      <alignment horizontal="center" vertical="center"/>
    </xf>
    <xf numFmtId="166" fontId="8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0" fontId="0" fillId="2" borderId="0" pivotButton="0" quotePrefix="0" xfId="0"/>
    <xf numFmtId="0" fontId="9" fillId="6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right" vertical="center"/>
    </xf>
    <xf numFmtId="166" fontId="10" fillId="2" borderId="1" applyAlignment="1" pivotButton="0" quotePrefix="0" xfId="0">
      <alignment horizontal="right" vertical="center"/>
    </xf>
    <xf numFmtId="0" fontId="0" fillId="2" borderId="4" pivotButton="0" quotePrefix="0" xfId="0"/>
    <xf numFmtId="0" fontId="0" fillId="2" borderId="5" pivotButton="0" quotePrefix="0" xfId="0"/>
    <xf numFmtId="166" fontId="4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9" fillId="4" borderId="1" applyAlignment="1" pivotButton="0" quotePrefix="0" xfId="0">
      <alignment horizontal="right" vertical="center"/>
    </xf>
    <xf numFmtId="166" fontId="11" fillId="7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4" borderId="1" applyAlignment="1" pivotButton="0" quotePrefix="0" xfId="0">
      <alignment horizontal="left" vertical="center"/>
    </xf>
    <xf numFmtId="0" fontId="14" fillId="6" borderId="1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0" fillId="4" borderId="1" pivotButton="0" quotePrefix="0" xfId="0"/>
    <xf numFmtId="165" fontId="4" fillId="4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7" fillId="9" borderId="1" applyAlignment="1" pivotButton="0" quotePrefix="0" xfId="0">
      <alignment horizontal="center" vertical="center"/>
    </xf>
    <xf numFmtId="0" fontId="18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right" vertical="center"/>
    </xf>
    <xf numFmtId="166" fontId="19" fillId="7" borderId="1" applyAlignment="1" pivotButton="0" quotePrefix="0" xfId="0">
      <alignment horizontal="right" vertical="center"/>
    </xf>
    <xf numFmtId="0" fontId="20" fillId="2" borderId="0" applyAlignment="1" pivotButton="0" quotePrefix="0" xfId="0">
      <alignment horizontal="center" vertical="center"/>
    </xf>
    <xf numFmtId="0" fontId="9" fillId="6" borderId="1" applyAlignment="1" pivotButton="0" quotePrefix="0" xfId="0">
      <alignment horizontal="left" vertical="center"/>
    </xf>
    <xf numFmtId="0" fontId="19" fillId="7" borderId="1" applyAlignment="1" pivotButton="0" quotePrefix="0" xfId="0">
      <alignment horizontal="left" vertical="center"/>
    </xf>
    <xf numFmtId="0" fontId="21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5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10" customWidth="1" min="3" max="3"/>
    <col width="10" customWidth="1" min="4" max="4"/>
    <col width="14" customWidth="1" min="5" max="5"/>
    <col width="10" customWidth="1" min="6" max="6"/>
    <col width="14" customWidth="1" min="7" max="7"/>
    <col width="12" customWidth="1" min="8" max="8"/>
    <col width="14" customWidth="1" min="9" max="9"/>
    <col width="15" customWidth="1" min="10" max="10"/>
    <col width="3" customWidth="1" min="11" max="11"/>
  </cols>
  <sheetData>
    <row r="1" ht="18" customHeight="1">
      <c r="A1" s="1" t="inlineStr">
        <is>
          <t>FACTURE</t>
        </is>
      </c>
    </row>
    <row r="2" ht="18" customHeight="1"/>
    <row r="3" ht="18" customHeight="1"/>
    <row r="4" ht="18" customHeight="1"/>
    <row r="5" ht="18" customHeight="1"/>
    <row r="6" ht="18" customHeight="1">
      <c r="A6" s="2" t="inlineStr">
        <is>
          <t>VOS COORDONNÉES</t>
        </is>
      </c>
      <c r="G6" s="2" t="inlineStr">
        <is>
          <t>INFORMATIONS FACTURE</t>
        </is>
      </c>
    </row>
    <row r="7" ht="20" customHeight="1">
      <c r="B7" s="3" t="inlineStr">
        <is>
          <t>Studio Nova</t>
        </is>
      </c>
      <c r="G7" s="4" t="inlineStr">
        <is>
          <t>Numéro de facture</t>
        </is>
      </c>
      <c r="H7" s="3" t="inlineStr">
        <is>
          <t>FAC-2026-0001</t>
        </is>
      </c>
    </row>
    <row r="8" ht="20" customHeight="1">
      <c r="B8" s="3" t="inlineStr">
        <is>
          <t>14 rue de la République</t>
        </is>
      </c>
      <c r="G8" s="4" t="inlineStr">
        <is>
          <t>Date de facture</t>
        </is>
      </c>
      <c r="H8" s="5" t="n">
        <v>46096</v>
      </c>
    </row>
    <row r="9" ht="20" customHeight="1">
      <c r="B9" s="3" t="inlineStr">
        <is>
          <t>69002</t>
        </is>
      </c>
      <c r="G9" s="4" t="inlineStr">
        <is>
          <t>Date d'échéance</t>
        </is>
      </c>
      <c r="H9" s="5" t="n">
        <v>46126</v>
      </c>
    </row>
    <row r="10" ht="20" customHeight="1">
      <c r="B10" s="3" t="inlineStr">
        <is>
          <t>Lyon</t>
        </is>
      </c>
      <c r="G10" s="4" t="inlineStr">
        <is>
          <t>Référence commande</t>
        </is>
      </c>
      <c r="H10" s="3" t="inlineStr">
        <is>
          <t>CMD-2026-042</t>
        </is>
      </c>
    </row>
    <row r="11" ht="20" customHeight="1">
      <c r="B11" s="3" t="inlineStr">
        <is>
          <t>04 72 00 00 01</t>
        </is>
      </c>
      <c r="G11" s="4" t="inlineStr">
        <is>
          <t>Conditions de paiement</t>
        </is>
      </c>
      <c r="H11" s="3" t="inlineStr">
        <is>
          <t>Paiement à 30 jours</t>
        </is>
      </c>
    </row>
    <row r="12" ht="20" customHeight="1">
      <c r="B12" s="3" t="inlineStr">
        <is>
          <t>contact@studionova.fr</t>
        </is>
      </c>
      <c r="G12" s="4" t="inlineStr">
        <is>
          <t>Mode de paiement</t>
        </is>
      </c>
      <c r="H12" s="3" t="inlineStr">
        <is>
          <t>Virement bancaire</t>
        </is>
      </c>
    </row>
    <row r="13" ht="20" customHeight="1">
      <c r="B13" s="3" t="inlineStr">
        <is>
          <t>812 345 678 00018</t>
        </is>
      </c>
    </row>
    <row r="14" ht="20" customHeight="1">
      <c r="B14" s="3" t="inlineStr">
        <is>
          <t>FR12 812345678</t>
        </is>
      </c>
    </row>
    <row r="15" ht="18" customHeight="1"/>
    <row r="16" ht="8" customHeight="1">
      <c r="A16" s="6" t="inlineStr">
        <is>
          <t>ℹ  Remplissez les cellules jaunes · Les cellules grises se calculent automatiquement</t>
        </is>
      </c>
      <c r="G16" s="7" t="inlineStr">
        <is>
          <t>FACTURER À</t>
        </is>
      </c>
    </row>
    <row r="17" ht="20" customHeight="1">
      <c r="G17" s="4" t="inlineStr">
        <is>
          <t>Société</t>
        </is>
      </c>
      <c r="H17" s="3" t="inlineStr">
        <is>
          <t>Boulangerie du Parc</t>
        </is>
      </c>
    </row>
    <row r="18" ht="20" customHeight="1">
      <c r="G18" s="4" t="inlineStr">
        <is>
          <t>Nom du contact</t>
        </is>
      </c>
      <c r="H18" s="3" t="inlineStr">
        <is>
          <t>M. Thomas Lefebvre</t>
        </is>
      </c>
    </row>
    <row r="19" ht="20" customHeight="1">
      <c r="G19" s="4" t="inlineStr">
        <is>
          <t>Adresse</t>
        </is>
      </c>
      <c r="H19" s="3" t="inlineStr">
        <is>
          <t>28 avenue Jean Jaurès</t>
        </is>
      </c>
    </row>
    <row r="20" ht="20" customHeight="1">
      <c r="G20" s="4" t="inlineStr">
        <is>
          <t>Code postal</t>
        </is>
      </c>
      <c r="H20" s="3" t="inlineStr">
        <is>
          <t>33000</t>
        </is>
      </c>
    </row>
    <row r="21" ht="20" customHeight="1">
      <c r="G21" s="4" t="inlineStr">
        <is>
          <t>Ville</t>
        </is>
      </c>
      <c r="H21" s="3" t="inlineStr">
        <is>
          <t>Bordeaux</t>
        </is>
      </c>
    </row>
    <row r="22" ht="20" customHeight="1">
      <c r="G22" s="4" t="inlineStr">
        <is>
          <t>E-mail</t>
        </is>
      </c>
      <c r="H22" s="3" t="inlineStr">
        <is>
          <t>gestion@boulangerieduparc.fr</t>
        </is>
      </c>
    </row>
    <row r="23" ht="20" customHeight="1">
      <c r="G23" s="4" t="inlineStr">
        <is>
          <t>Téléphone</t>
        </is>
      </c>
      <c r="H23" s="3" t="inlineStr">
        <is>
          <t>05 56 00 00 42</t>
        </is>
      </c>
    </row>
    <row r="24" ht="18" customHeight="1"/>
    <row r="25" ht="8" customHeight="1"/>
    <row r="26" ht="26" customHeight="1">
      <c r="A26" s="8" t="inlineStr">
        <is>
          <t>N°</t>
        </is>
      </c>
      <c r="B26" s="9" t="inlineStr">
        <is>
          <t>DÉSIGNATION</t>
        </is>
      </c>
      <c r="C26" s="8" t="inlineStr">
        <is>
          <t>QTÉ</t>
        </is>
      </c>
      <c r="D26" s="8" t="inlineStr">
        <is>
          <t>UNITÉ</t>
        </is>
      </c>
      <c r="E26" s="8" t="inlineStr">
        <is>
          <t>PU HT €</t>
        </is>
      </c>
      <c r="F26" s="8" t="inlineStr">
        <is>
          <t>REMISE %</t>
        </is>
      </c>
      <c r="G26" s="8" t="inlineStr">
        <is>
          <t>TOTAL HT €</t>
        </is>
      </c>
      <c r="H26" s="8" t="inlineStr">
        <is>
          <t>TVA %</t>
        </is>
      </c>
      <c r="I26" s="8" t="inlineStr">
        <is>
          <t>TVA €</t>
        </is>
      </c>
      <c r="J26" s="8" t="inlineStr">
        <is>
          <t>TTC €</t>
        </is>
      </c>
    </row>
    <row r="27" ht="22" customHeight="1">
      <c r="A27" s="10" t="n">
        <v>1</v>
      </c>
      <c r="B27" s="3" t="inlineStr">
        <is>
          <t>Création d'une page d'accueil vitrine</t>
        </is>
      </c>
      <c r="C27" s="11" t="n">
        <v>1</v>
      </c>
      <c r="D27" s="12" t="inlineStr">
        <is>
          <t>Forfait</t>
        </is>
      </c>
      <c r="E27" s="13" t="n">
        <v>850</v>
      </c>
      <c r="F27" s="14" t="n"/>
      <c r="G27" s="15">
        <f>IF(OR(C27="",E27=""),"",C27*E27*(1-IF(F27="",0,F27)/100))</f>
        <v/>
      </c>
      <c r="H27" s="14" t="n">
        <v>20</v>
      </c>
      <c r="I27" s="16">
        <f>IF(G27="","",G27*IF(H27="",0,H27)/100)</f>
        <v/>
      </c>
      <c r="J27" s="15">
        <f>IF(G27="","",G27+I27)</f>
        <v/>
      </c>
    </row>
    <row r="28" ht="22" customHeight="1">
      <c r="A28" s="10" t="n">
        <v>2</v>
      </c>
      <c r="B28" s="3" t="inlineStr">
        <is>
          <t>Maintenance mensuelle du site web</t>
        </is>
      </c>
      <c r="C28" s="11" t="n">
        <v>1</v>
      </c>
      <c r="D28" s="12" t="inlineStr">
        <is>
          <t>Mois</t>
        </is>
      </c>
      <c r="E28" s="13" t="n">
        <v>120</v>
      </c>
      <c r="F28" s="14" t="n"/>
      <c r="G28" s="15">
        <f>IF(OR(C28="",E28=""),"",C28*E28*(1-IF(F28="",0,F28)/100))</f>
        <v/>
      </c>
      <c r="H28" s="14" t="n">
        <v>20</v>
      </c>
      <c r="I28" s="16">
        <f>IF(G28="","",G28*IF(H28="",0,H28)/100)</f>
        <v/>
      </c>
      <c r="J28" s="15">
        <f>IF(G28="","",G28+I28)</f>
        <v/>
      </c>
    </row>
    <row r="29" ht="22" customHeight="1">
      <c r="A29" s="10" t="n">
        <v>3</v>
      </c>
      <c r="B29" s="3" t="inlineStr">
        <is>
          <t>Rédaction de 3 articles SEO (800 mots)</t>
        </is>
      </c>
      <c r="C29" s="11" t="n">
        <v>3</v>
      </c>
      <c r="D29" s="12" t="inlineStr">
        <is>
          <t>Article</t>
        </is>
      </c>
      <c r="E29" s="13" t="n">
        <v>75</v>
      </c>
      <c r="F29" s="14" t="n">
        <v>5</v>
      </c>
      <c r="G29" s="15">
        <f>IF(OR(C29="",E29=""),"",C29*E29*(1-IF(F29="",0,F29)/100))</f>
        <v/>
      </c>
      <c r="H29" s="14" t="n">
        <v>20</v>
      </c>
      <c r="I29" s="16">
        <f>IF(G29="","",G29*IF(H29="",0,H29)/100)</f>
        <v/>
      </c>
      <c r="J29" s="15">
        <f>IF(G29="","",G29+I29)</f>
        <v/>
      </c>
    </row>
    <row r="30" ht="22" customHeight="1">
      <c r="A30" s="10" t="n">
        <v>4</v>
      </c>
      <c r="B30" s="3" t="inlineStr">
        <is>
          <t>Déplacement client (aller-retour Lyon-Bx)</t>
        </is>
      </c>
      <c r="C30" s="11" t="n">
        <v>1</v>
      </c>
      <c r="D30" s="12" t="inlineStr">
        <is>
          <t>Forfait</t>
        </is>
      </c>
      <c r="E30" s="13" t="n">
        <v>95</v>
      </c>
      <c r="F30" s="14" t="n"/>
      <c r="G30" s="15">
        <f>IF(OR(C30="",E30=""),"",C30*E30*(1-IF(F30="",0,F30)/100))</f>
        <v/>
      </c>
      <c r="H30" s="14" t="n">
        <v>20</v>
      </c>
      <c r="I30" s="16">
        <f>IF(G30="","",G30*IF(H30="",0,H30)/100)</f>
        <v/>
      </c>
      <c r="J30" s="15">
        <f>IF(G30="","",G30+I30)</f>
        <v/>
      </c>
    </row>
    <row r="31" ht="22" customHeight="1">
      <c r="A31" s="10" t="n">
        <v>5</v>
      </c>
      <c r="B31" s="3" t="inlineStr">
        <is>
          <t>Prestation de conseil stratégie digitale</t>
        </is>
      </c>
      <c r="C31" s="11" t="n">
        <v>2</v>
      </c>
      <c r="D31" s="12" t="inlineStr">
        <is>
          <t>Heure</t>
        </is>
      </c>
      <c r="E31" s="13" t="n">
        <v>95</v>
      </c>
      <c r="F31" s="14" t="n"/>
      <c r="G31" s="15">
        <f>IF(OR(C31="",E31=""),"",C31*E31*(1-IF(F31="",0,F31)/100))</f>
        <v/>
      </c>
      <c r="H31" s="14" t="n">
        <v>20</v>
      </c>
      <c r="I31" s="16">
        <f>IF(G31="","",G31*IF(H31="",0,H31)/100)</f>
        <v/>
      </c>
      <c r="J31" s="15">
        <f>IF(G31="","",G31+I31)</f>
        <v/>
      </c>
    </row>
    <row r="32" ht="22" customHeight="1">
      <c r="A32" s="10" t="n">
        <v>6</v>
      </c>
      <c r="B32" s="3" t="inlineStr">
        <is>
          <t>Formation utilisation CMS</t>
        </is>
      </c>
      <c r="C32" s="11" t="n">
        <v>1</v>
      </c>
      <c r="D32" s="12" t="inlineStr">
        <is>
          <t>Heure</t>
        </is>
      </c>
      <c r="E32" s="13" t="n">
        <v>110</v>
      </c>
      <c r="F32" s="14" t="n">
        <v>10</v>
      </c>
      <c r="G32" s="15">
        <f>IF(OR(C32="",E32=""),"",C32*E32*(1-IF(F32="",0,F32)/100))</f>
        <v/>
      </c>
      <c r="H32" s="14" t="n">
        <v>20</v>
      </c>
      <c r="I32" s="16">
        <f>IF(G32="","",G32*IF(H32="",0,H32)/100)</f>
        <v/>
      </c>
      <c r="J32" s="15">
        <f>IF(G32="","",G32+I32)</f>
        <v/>
      </c>
    </row>
    <row r="33" ht="22" customHeight="1">
      <c r="A33" s="10" t="n">
        <v>7</v>
      </c>
      <c r="B33" s="3" t="inlineStr">
        <is>
          <t>Fourniture de matériel (clé USB 32 Go x5)</t>
        </is>
      </c>
      <c r="C33" s="11" t="n">
        <v>5</v>
      </c>
      <c r="D33" s="12" t="inlineStr">
        <is>
          <t>Unité</t>
        </is>
      </c>
      <c r="E33" s="13" t="n">
        <v>12.5</v>
      </c>
      <c r="F33" s="14" t="n"/>
      <c r="G33" s="15">
        <f>IF(OR(C33="",E33=""),"",C33*E33*(1-IF(F33="",0,F33)/100))</f>
        <v/>
      </c>
      <c r="H33" s="14" t="n">
        <v>20</v>
      </c>
      <c r="I33" s="16">
        <f>IF(G33="","",G33*IF(H33="",0,H33)/100)</f>
        <v/>
      </c>
      <c r="J33" s="15">
        <f>IF(G33="","",G33+I33)</f>
        <v/>
      </c>
    </row>
    <row r="34" ht="22" customHeight="1">
      <c r="A34" s="10" t="n">
        <v>8</v>
      </c>
      <c r="B34" s="3" t="inlineStr">
        <is>
          <t>Intervention technique urgente</t>
        </is>
      </c>
      <c r="C34" s="11" t="n">
        <v>1</v>
      </c>
      <c r="D34" s="12" t="inlineStr">
        <is>
          <t>Forfait</t>
        </is>
      </c>
      <c r="E34" s="13" t="n">
        <v>180</v>
      </c>
      <c r="F34" s="14" t="n"/>
      <c r="G34" s="15">
        <f>IF(OR(C34="",E34=""),"",C34*E34*(1-IF(F34="",0,F34)/100))</f>
        <v/>
      </c>
      <c r="H34" s="14" t="n">
        <v>20</v>
      </c>
      <c r="I34" s="16">
        <f>IF(G34="","",G34*IF(H34="",0,H34)/100)</f>
        <v/>
      </c>
      <c r="J34" s="15">
        <f>IF(G34="","",G34+I34)</f>
        <v/>
      </c>
    </row>
    <row r="35" ht="22" customHeight="1">
      <c r="A35" s="10" t="n"/>
      <c r="B35" s="3" t="inlineStr"/>
      <c r="C35" s="11" t="n"/>
      <c r="D35" s="12" t="inlineStr"/>
      <c r="E35" s="13" t="n"/>
      <c r="F35" s="14" t="n"/>
      <c r="G35" s="15">
        <f>IF(OR(C35="",E35=""),"",C35*E35*(1-IF(F35="",0,F35)/100))</f>
        <v/>
      </c>
      <c r="H35" s="14" t="n">
        <v>20</v>
      </c>
      <c r="I35" s="16">
        <f>IF(G35="","",G35*IF(H35="",0,H35)/100)</f>
        <v/>
      </c>
      <c r="J35" s="15">
        <f>IF(G35="","",G35+I35)</f>
        <v/>
      </c>
    </row>
    <row r="36" ht="22" customHeight="1">
      <c r="A36" s="10" t="n"/>
      <c r="B36" s="3" t="inlineStr"/>
      <c r="C36" s="11" t="n"/>
      <c r="D36" s="12" t="inlineStr"/>
      <c r="E36" s="13" t="n"/>
      <c r="F36" s="14" t="n"/>
      <c r="G36" s="15">
        <f>IF(OR(C36="",E36=""),"",C36*E36*(1-IF(F36="",0,F36)/100))</f>
        <v/>
      </c>
      <c r="H36" s="14" t="n">
        <v>20</v>
      </c>
      <c r="I36" s="16">
        <f>IF(G36="","",G36*IF(H36="",0,H36)/100)</f>
        <v/>
      </c>
      <c r="J36" s="15">
        <f>IF(G36="","",G36+I36)</f>
        <v/>
      </c>
    </row>
    <row r="37" ht="6" customHeight="1">
      <c r="A37" s="17" t="n"/>
      <c r="B37" s="17" t="n"/>
      <c r="C37" s="17" t="n"/>
      <c r="D37" s="17" t="n"/>
      <c r="E37" s="17" t="n"/>
      <c r="F37" s="17" t="n"/>
      <c r="G37" s="17" t="n"/>
      <c r="H37" s="17" t="n"/>
      <c r="I37" s="17" t="n"/>
      <c r="J37" s="17" t="n"/>
    </row>
    <row r="38" ht="22" customHeight="1">
      <c r="A38" s="18" t="inlineStr">
        <is>
          <t>TOTAL HT</t>
        </is>
      </c>
      <c r="G38" s="16">
        <f>IFERROR(SUMIF(G27:G36,"&lt;&gt;",G27:G36),0)</f>
        <v/>
      </c>
    </row>
    <row r="39" ht="22" customHeight="1">
      <c r="A39" s="18" t="inlineStr">
        <is>
          <t>TOTAL TVA</t>
        </is>
      </c>
      <c r="G39" s="16">
        <f>IFERROR(SUMIF(I27:I36,"&lt;&gt;",I27:I36),0)</f>
        <v/>
      </c>
    </row>
    <row r="40" ht="26" customHeight="1">
      <c r="A40" s="19" t="inlineStr">
        <is>
          <t>TOTAL TTC</t>
        </is>
      </c>
      <c r="G40" s="20">
        <f>G38+G39</f>
        <v/>
      </c>
      <c r="H40" s="21" t="n"/>
      <c r="I40" s="21" t="n"/>
      <c r="J40" s="22" t="n"/>
    </row>
    <row r="41" ht="22" customHeight="1">
      <c r="A41" s="18" t="inlineStr">
        <is>
          <t>Acompte versé (si applicable)</t>
        </is>
      </c>
      <c r="G41" s="23" t="n">
        <v>0</v>
      </c>
      <c r="H41" s="24" t="n"/>
      <c r="I41" s="24" t="n"/>
      <c r="J41" s="25" t="n"/>
    </row>
    <row r="42" ht="26" customHeight="1">
      <c r="A42" s="26" t="inlineStr">
        <is>
          <t>RESTE À PAYER</t>
        </is>
      </c>
      <c r="G42" s="27">
        <f>G40-G41</f>
        <v/>
      </c>
      <c r="H42" s="24" t="n"/>
      <c r="I42" s="24" t="n"/>
      <c r="J42" s="25" t="n"/>
    </row>
    <row r="43" ht="18" customHeight="1"/>
    <row r="44" ht="20" customHeight="1">
      <c r="A44" s="28" t="inlineStr">
        <is>
          <t>Arrêté à la somme de :</t>
        </is>
      </c>
    </row>
    <row r="45" ht="24" customHeight="1">
      <c r="A45" s="29" t="inlineStr">
        <is>
          <t>Ex. : Mille cent quatre-vingt-quatre euros et vingt centimes TTC</t>
        </is>
      </c>
    </row>
    <row r="46" ht="18" customHeight="1"/>
    <row r="47" ht="20" customHeight="1">
      <c r="A47" s="2" t="inlineStr">
        <is>
          <t>COORDONNÉES BANCAIRES</t>
        </is>
      </c>
    </row>
    <row r="48" ht="20" customHeight="1">
      <c r="A48" s="4" t="inlineStr">
        <is>
          <t>IBAN</t>
        </is>
      </c>
      <c r="B48" s="3" t="inlineStr">
        <is>
          <t>FR76 3000 6000 0112 3456 7890 189</t>
        </is>
      </c>
    </row>
    <row r="49" ht="20" customHeight="1">
      <c r="A49" s="4" t="inlineStr">
        <is>
          <t>BIC</t>
        </is>
      </c>
      <c r="B49" s="3" t="inlineStr">
        <is>
          <t>AGRIFRPP</t>
        </is>
      </c>
    </row>
    <row r="50" ht="20" customHeight="1">
      <c r="A50" s="4" t="inlineStr">
        <is>
          <t>Banque</t>
        </is>
      </c>
      <c r="B50" s="3" t="inlineStr">
        <is>
          <t>Crédit Agricole</t>
        </is>
      </c>
    </row>
    <row r="51" ht="18" customHeight="1"/>
    <row r="52" ht="20" customHeight="1">
      <c r="A52" s="30" t="inlineStr">
        <is>
          <t>MENTIONS LÉGALES</t>
        </is>
      </c>
    </row>
    <row r="53" ht="30" customHeight="1">
      <c r="A53" s="31" t="inlineStr">
        <is>
          <t>En cas de retard de paiement, des pénalités de retard au taux de 3 fois le taux légal sont applicables (Art. L441-10 du Code de commerce). Indemnité forfaitaire pour frais de recouvrement : 40 €.</t>
        </is>
      </c>
    </row>
    <row r="54" ht="18" customHeight="1">
      <c r="A54" s="3" t="inlineStr">
        <is>
          <t>TVA non applicable, art. 293 B du CGI  (modifier si vous êtes assujetti à la TVA)</t>
        </is>
      </c>
      <c r="B54" s="24" t="n"/>
      <c r="C54" s="24" t="n"/>
      <c r="D54" s="24" t="n"/>
      <c r="E54" s="24" t="n"/>
      <c r="F54" s="24" t="n"/>
      <c r="G54" s="24" t="n"/>
      <c r="H54" s="24" t="n"/>
      <c r="I54" s="24" t="n"/>
      <c r="J54" s="25" t="n"/>
    </row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46">
    <mergeCell ref="A1:K4"/>
    <mergeCell ref="A6:E6"/>
    <mergeCell ref="B7:E7"/>
    <mergeCell ref="B8:E8"/>
    <mergeCell ref="B9:E9"/>
    <mergeCell ref="B10:E10"/>
    <mergeCell ref="B11:E11"/>
    <mergeCell ref="B12:E12"/>
    <mergeCell ref="B13:E13"/>
    <mergeCell ref="B14:E14"/>
    <mergeCell ref="G6:J6"/>
    <mergeCell ref="H7:J7"/>
    <mergeCell ref="H8:J8"/>
    <mergeCell ref="H9:J9"/>
    <mergeCell ref="H10:J10"/>
    <mergeCell ref="H11:J11"/>
    <mergeCell ref="H12:J12"/>
    <mergeCell ref="A6:A14"/>
    <mergeCell ref="G16:J16"/>
    <mergeCell ref="A16:E16"/>
    <mergeCell ref="H17:J17"/>
    <mergeCell ref="H18:J18"/>
    <mergeCell ref="H19:J19"/>
    <mergeCell ref="H20:J20"/>
    <mergeCell ref="H21:J21"/>
    <mergeCell ref="H22:J22"/>
    <mergeCell ref="H23:J23"/>
    <mergeCell ref="A38:F38"/>
    <mergeCell ref="G38:J38"/>
    <mergeCell ref="A39:F39"/>
    <mergeCell ref="G39:J39"/>
    <mergeCell ref="A40:F40"/>
    <mergeCell ref="G40:J40"/>
    <mergeCell ref="A41:F41"/>
    <mergeCell ref="G41:J41"/>
    <mergeCell ref="A42:F42"/>
    <mergeCell ref="G42:J42"/>
    <mergeCell ref="A44:J44"/>
    <mergeCell ref="A45:J45"/>
    <mergeCell ref="A47:E47"/>
    <mergeCell ref="B48:E48"/>
    <mergeCell ref="B49:E49"/>
    <mergeCell ref="B50:E50"/>
    <mergeCell ref="A52:J52"/>
    <mergeCell ref="A53:J53"/>
    <mergeCell ref="A54:J54"/>
  </mergeCells>
  <dataValidations count="1">
    <dataValidation sqref="H27:H36" showErrorMessage="1" showDropDown="0" showInputMessage="1" allowBlank="1" errorTitle="Taux TVA invalide" error="Choisissez 0, 5.5, 10 ou 20" promptTitle="Taux TVA" prompt="Taux TVA : 0, 5.5, 10 ou 20" type="list">
      <formula1>"0,5.5,10,20"</formula1>
    </dataValidation>
  </dataValidations>
  <pageMargins left="0.5" right="0.5" top="0.75" bottom="0.7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9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22" customWidth="1" min="3" max="3"/>
    <col width="30" customWidth="1" min="4" max="4"/>
    <col width="12" customWidth="1" min="5" max="5"/>
    <col width="18" customWidth="1" min="6" max="6"/>
    <col width="30" customWidth="1" min="7" max="7"/>
    <col width="16" customWidth="1" min="8" max="8"/>
    <col width="22" customWidth="1" min="9" max="9"/>
    <col width="22" customWidth="1" min="10" max="10"/>
  </cols>
  <sheetData>
    <row r="1" ht="32" customHeight="1">
      <c r="A1" s="32" t="inlineStr">
        <is>
          <t>BASE DE DONNÉES CLIENTS</t>
        </is>
      </c>
    </row>
    <row r="2" ht="18" customHeight="1">
      <c r="A2" s="33" t="inlineStr">
        <is>
          <t>Ajoutez vos clients ici. Copiez-collez les coordonnées dans l'onglet Facture.</t>
        </is>
      </c>
    </row>
    <row r="3" ht="24" customHeight="1">
      <c r="A3" s="8" t="inlineStr">
        <is>
          <t>ID</t>
        </is>
      </c>
      <c r="B3" s="8" t="inlineStr">
        <is>
          <t>NOM / SOCIÉTÉ</t>
        </is>
      </c>
      <c r="C3" s="8" t="inlineStr">
        <is>
          <t>CONTACT</t>
        </is>
      </c>
      <c r="D3" s="8" t="inlineStr">
        <is>
          <t>ADRESSE</t>
        </is>
      </c>
      <c r="E3" s="8" t="inlineStr">
        <is>
          <t>CODE POSTAL</t>
        </is>
      </c>
      <c r="F3" s="8" t="inlineStr">
        <is>
          <t>VILLE</t>
        </is>
      </c>
      <c r="G3" s="8" t="inlineStr">
        <is>
          <t>E-MAIL</t>
        </is>
      </c>
      <c r="H3" s="8" t="inlineStr">
        <is>
          <t>TÉLÉPHONE</t>
        </is>
      </c>
      <c r="I3" s="8" t="inlineStr">
        <is>
          <t>SIRET</t>
        </is>
      </c>
      <c r="J3" s="8" t="inlineStr">
        <is>
          <t>CONDITIONS PAIEMENT</t>
        </is>
      </c>
    </row>
    <row r="4" ht="22" customHeight="1">
      <c r="A4" s="34" t="inlineStr">
        <is>
          <t>CLI-001</t>
        </is>
      </c>
      <c r="B4" s="3" t="inlineStr">
        <is>
          <t>Boulangerie du Parc</t>
        </is>
      </c>
      <c r="C4" s="3" t="inlineStr">
        <is>
          <t>Thomas Lefebvre</t>
        </is>
      </c>
      <c r="D4" s="3" t="inlineStr">
        <is>
          <t>28 avenue Jean Jaurès</t>
        </is>
      </c>
      <c r="E4" s="3" t="inlineStr">
        <is>
          <t>33000</t>
        </is>
      </c>
      <c r="F4" s="3" t="inlineStr">
        <is>
          <t>Bordeaux</t>
        </is>
      </c>
      <c r="G4" s="3" t="inlineStr">
        <is>
          <t>gestion@boulangerieduparc.fr</t>
        </is>
      </c>
      <c r="H4" s="3" t="inlineStr">
        <is>
          <t>05 56 00 00 42</t>
        </is>
      </c>
      <c r="I4" s="3" t="inlineStr">
        <is>
          <t>512 345 678 00012</t>
        </is>
      </c>
      <c r="J4" s="3" t="inlineStr">
        <is>
          <t>30 jours</t>
        </is>
      </c>
    </row>
    <row r="5" ht="22" customHeight="1">
      <c r="A5" s="34" t="inlineStr">
        <is>
          <t>CLI-002</t>
        </is>
      </c>
      <c r="B5" s="3" t="inlineStr">
        <is>
          <t>Agence Lumière SAS</t>
        </is>
      </c>
      <c r="C5" s="3" t="inlineStr">
        <is>
          <t>Camille Moreau</t>
        </is>
      </c>
      <c r="D5" s="3" t="inlineStr">
        <is>
          <t>12 rue du Faubourg</t>
        </is>
      </c>
      <c r="E5" s="3" t="inlineStr">
        <is>
          <t>75011</t>
        </is>
      </c>
      <c r="F5" s="3" t="inlineStr">
        <is>
          <t>Paris</t>
        </is>
      </c>
      <c r="G5" s="3" t="inlineStr">
        <is>
          <t>camille.moreau@agence-lumiere.fr</t>
        </is>
      </c>
      <c r="H5" s="3" t="inlineStr">
        <is>
          <t>01 40 00 00 55</t>
        </is>
      </c>
      <c r="I5" s="3" t="inlineStr">
        <is>
          <t>234 567 890 00011</t>
        </is>
      </c>
      <c r="J5" s="3" t="inlineStr">
        <is>
          <t>45 jours</t>
        </is>
      </c>
    </row>
    <row r="6" ht="22" customHeight="1">
      <c r="A6" s="34" t="inlineStr">
        <is>
          <t>CLI-003</t>
        </is>
      </c>
      <c r="B6" s="3" t="inlineStr">
        <is>
          <t>Constructions Dubois SARL</t>
        </is>
      </c>
      <c r="C6" s="3" t="inlineStr">
        <is>
          <t>Henri Dubois</t>
        </is>
      </c>
      <c r="D6" s="3" t="inlineStr">
        <is>
          <t>3 chemin des Champs</t>
        </is>
      </c>
      <c r="E6" s="3" t="inlineStr">
        <is>
          <t>59000</t>
        </is>
      </c>
      <c r="F6" s="3" t="inlineStr">
        <is>
          <t>Lille</t>
        </is>
      </c>
      <c r="G6" s="3" t="inlineStr">
        <is>
          <t>h.dubois@constructions-dubois.fr</t>
        </is>
      </c>
      <c r="H6" s="3" t="inlineStr">
        <is>
          <t>03 20 00 00 10</t>
        </is>
      </c>
      <c r="I6" s="3" t="inlineStr">
        <is>
          <t>678 901 234 00014</t>
        </is>
      </c>
      <c r="J6" s="3" t="inlineStr">
        <is>
          <t>60 jours</t>
        </is>
      </c>
    </row>
    <row r="7" ht="22" customHeight="1">
      <c r="A7" s="34" t="inlineStr">
        <is>
          <t>CLI-004</t>
        </is>
      </c>
      <c r="B7" s="3" t="inlineStr">
        <is>
          <t>Café des Artistes</t>
        </is>
      </c>
      <c r="C7" s="3" t="inlineStr">
        <is>
          <t>Nathalie Fontaine</t>
        </is>
      </c>
      <c r="D7" s="3" t="inlineStr">
        <is>
          <t>7 place du Capitole</t>
        </is>
      </c>
      <c r="E7" s="3" t="inlineStr">
        <is>
          <t>31000</t>
        </is>
      </c>
      <c r="F7" s="3" t="inlineStr">
        <is>
          <t>Toulouse</t>
        </is>
      </c>
      <c r="G7" s="3" t="inlineStr">
        <is>
          <t>contact@cafedesartistes.fr</t>
        </is>
      </c>
      <c r="H7" s="3" t="inlineStr">
        <is>
          <t>05 61 00 00 77</t>
        </is>
      </c>
      <c r="I7" s="3" t="inlineStr">
        <is>
          <t>890 123 456 00019</t>
        </is>
      </c>
      <c r="J7" s="3" t="inlineStr">
        <is>
          <t>Comptant</t>
        </is>
      </c>
    </row>
    <row r="8" ht="22" customHeight="1">
      <c r="A8" s="34" t="inlineStr">
        <is>
          <t>CLI-005</t>
        </is>
      </c>
      <c r="B8" s="3" t="inlineStr">
        <is>
          <t>Tech Avancée SAS</t>
        </is>
      </c>
      <c r="C8" s="3" t="inlineStr">
        <is>
          <t>Julien Renaud</t>
        </is>
      </c>
      <c r="D8" s="3" t="inlineStr">
        <is>
          <t>45 allée de la Technologie</t>
        </is>
      </c>
      <c r="E8" s="3" t="inlineStr">
        <is>
          <t>67000</t>
        </is>
      </c>
      <c r="F8" s="3" t="inlineStr">
        <is>
          <t>Strasbourg</t>
        </is>
      </c>
      <c r="G8" s="3" t="inlineStr">
        <is>
          <t>j.renaud@techavancee.fr</t>
        </is>
      </c>
      <c r="H8" s="3" t="inlineStr">
        <is>
          <t>03 88 00 00 33</t>
        </is>
      </c>
      <c r="I8" s="3" t="inlineStr">
        <is>
          <t>123 456 789 00016</t>
        </is>
      </c>
      <c r="J8" s="3" t="inlineStr">
        <is>
          <t>30 jours</t>
        </is>
      </c>
    </row>
    <row r="9" ht="22" customHeight="1">
      <c r="A9" s="34" t="inlineStr">
        <is>
          <t>CLI-006</t>
        </is>
      </c>
      <c r="B9" s="3" t="inlineStr">
        <is>
          <t>Marie Dupont (particulier)</t>
        </is>
      </c>
      <c r="C9" s="3" t="inlineStr">
        <is>
          <t>Marie Dupont</t>
        </is>
      </c>
      <c r="D9" s="3" t="inlineStr">
        <is>
          <t>18 rue des Lilas</t>
        </is>
      </c>
      <c r="E9" s="3" t="inlineStr">
        <is>
          <t>13008</t>
        </is>
      </c>
      <c r="F9" s="3" t="inlineStr">
        <is>
          <t>Marseille</t>
        </is>
      </c>
      <c r="G9" s="3" t="inlineStr">
        <is>
          <t>marie.dupont@email.fr</t>
        </is>
      </c>
      <c r="H9" s="3" t="inlineStr">
        <is>
          <t>06 00 00 01 23</t>
        </is>
      </c>
      <c r="I9" s="3" t="inlineStr"/>
      <c r="J9" s="3" t="inlineStr">
        <is>
          <t>Comptant</t>
        </is>
      </c>
    </row>
    <row r="10" ht="22" customHeight="1">
      <c r="A10" s="34" t="inlineStr">
        <is>
          <t>CLI-007</t>
        </is>
      </c>
      <c r="B10" s="3" t="inlineStr">
        <is>
          <t>Restaurant Le Provençal</t>
        </is>
      </c>
      <c r="C10" s="3" t="inlineStr">
        <is>
          <t>Pierre Martin</t>
        </is>
      </c>
      <c r="D10" s="3" t="inlineStr">
        <is>
          <t>55 cours Mirabeau</t>
        </is>
      </c>
      <c r="E10" s="3" t="inlineStr">
        <is>
          <t>13100</t>
        </is>
      </c>
      <c r="F10" s="3" t="inlineStr">
        <is>
          <t>Aix-en-Provence</t>
        </is>
      </c>
      <c r="G10" s="3" t="inlineStr">
        <is>
          <t>contact@leprovencal.fr</t>
        </is>
      </c>
      <c r="H10" s="3" t="inlineStr">
        <is>
          <t>04 42 00 00 88</t>
        </is>
      </c>
      <c r="I10" s="3" t="inlineStr">
        <is>
          <t>456 789 012 00015</t>
        </is>
      </c>
      <c r="J10" s="3" t="inlineStr">
        <is>
          <t>30 jours</t>
        </is>
      </c>
    </row>
    <row r="11" ht="22" customHeight="1">
      <c r="A11" s="34" t="inlineStr">
        <is>
          <t>CLI-008</t>
        </is>
      </c>
      <c r="B11" s="3" t="inlineStr">
        <is>
          <t>Sophie Bernard Design</t>
        </is>
      </c>
      <c r="C11" s="3" t="inlineStr">
        <is>
          <t>Sophie Bernard</t>
        </is>
      </c>
      <c r="D11" s="3" t="inlineStr">
        <is>
          <t>9 quai des Belges</t>
        </is>
      </c>
      <c r="E11" s="3" t="inlineStr">
        <is>
          <t>69002</t>
        </is>
      </c>
      <c r="F11" s="3" t="inlineStr">
        <is>
          <t>Lyon</t>
        </is>
      </c>
      <c r="G11" s="3" t="inlineStr">
        <is>
          <t>sophie@bernarddesign.fr</t>
        </is>
      </c>
      <c r="H11" s="3" t="inlineStr">
        <is>
          <t>04 78 00 00 66</t>
        </is>
      </c>
      <c r="I11" s="3" t="inlineStr">
        <is>
          <t>789 012 345 00017</t>
        </is>
      </c>
      <c r="J11" s="3" t="inlineStr">
        <is>
          <t>15 jours</t>
        </is>
      </c>
    </row>
    <row r="12" ht="22" customHeight="1">
      <c r="A12" s="35" t="inlineStr"/>
      <c r="B12" s="36" t="inlineStr"/>
      <c r="C12" s="36" t="inlineStr"/>
      <c r="D12" s="36" t="inlineStr"/>
      <c r="E12" s="36" t="inlineStr"/>
      <c r="F12" s="36" t="inlineStr"/>
      <c r="G12" s="36" t="inlineStr"/>
      <c r="H12" s="36" t="inlineStr"/>
      <c r="I12" s="36" t="inlineStr"/>
      <c r="J12" s="36" t="inlineStr"/>
    </row>
    <row r="13" ht="22" customHeight="1">
      <c r="A13" s="35" t="inlineStr"/>
      <c r="B13" s="36" t="inlineStr"/>
      <c r="C13" s="36" t="inlineStr"/>
      <c r="D13" s="36" t="inlineStr"/>
      <c r="E13" s="36" t="inlineStr"/>
      <c r="F13" s="36" t="inlineStr"/>
      <c r="G13" s="36" t="inlineStr"/>
      <c r="H13" s="36" t="inlineStr"/>
      <c r="I13" s="36" t="inlineStr"/>
      <c r="J13" s="36" t="inlineStr"/>
    </row>
    <row r="14" ht="22" customHeight="1">
      <c r="A14" s="35" t="inlineStr"/>
      <c r="B14" s="36" t="inlineStr"/>
      <c r="C14" s="36" t="inlineStr"/>
      <c r="D14" s="36" t="inlineStr"/>
      <c r="E14" s="36" t="inlineStr"/>
      <c r="F14" s="36" t="inlineStr"/>
      <c r="G14" s="36" t="inlineStr"/>
      <c r="H14" s="36" t="inlineStr"/>
      <c r="I14" s="36" t="inlineStr"/>
      <c r="J14" s="36" t="inlineStr"/>
    </row>
    <row r="15" ht="22" customHeight="1">
      <c r="A15" s="35" t="inlineStr"/>
      <c r="B15" s="36" t="inlineStr"/>
      <c r="C15" s="36" t="inlineStr"/>
      <c r="D15" s="36" t="inlineStr"/>
      <c r="E15" s="36" t="inlineStr"/>
      <c r="F15" s="36" t="inlineStr"/>
      <c r="G15" s="36" t="inlineStr"/>
      <c r="H15" s="36" t="inlineStr"/>
      <c r="I15" s="36" t="inlineStr"/>
      <c r="J15" s="36" t="inlineStr"/>
    </row>
    <row r="16" ht="22" customHeight="1">
      <c r="A16" s="35" t="inlineStr"/>
      <c r="B16" s="36" t="inlineStr"/>
      <c r="C16" s="36" t="inlineStr"/>
      <c r="D16" s="36" t="inlineStr"/>
      <c r="E16" s="36" t="inlineStr"/>
      <c r="F16" s="36" t="inlineStr"/>
      <c r="G16" s="36" t="inlineStr"/>
      <c r="H16" s="36" t="inlineStr"/>
      <c r="I16" s="36" t="inlineStr"/>
      <c r="J16" s="36" t="inlineStr"/>
    </row>
    <row r="17" ht="22" customHeight="1">
      <c r="A17" s="35" t="inlineStr"/>
      <c r="B17" s="36" t="inlineStr"/>
      <c r="C17" s="36" t="inlineStr"/>
      <c r="D17" s="36" t="inlineStr"/>
      <c r="E17" s="36" t="inlineStr"/>
      <c r="F17" s="36" t="inlineStr"/>
      <c r="G17" s="36" t="inlineStr"/>
      <c r="H17" s="36" t="inlineStr"/>
      <c r="I17" s="36" t="inlineStr"/>
      <c r="J17" s="36" t="inlineStr"/>
    </row>
    <row r="18" ht="22" customHeight="1">
      <c r="A18" s="35" t="inlineStr"/>
      <c r="B18" s="36" t="inlineStr"/>
      <c r="C18" s="36" t="inlineStr"/>
      <c r="D18" s="36" t="inlineStr"/>
      <c r="E18" s="36" t="inlineStr"/>
      <c r="F18" s="36" t="inlineStr"/>
      <c r="G18" s="36" t="inlineStr"/>
      <c r="H18" s="36" t="inlineStr"/>
      <c r="I18" s="36" t="inlineStr"/>
      <c r="J18" s="36" t="inlineStr"/>
    </row>
    <row r="19" ht="22" customHeight="1">
      <c r="A19" s="35" t="inlineStr"/>
      <c r="B19" s="36" t="inlineStr"/>
      <c r="C19" s="36" t="inlineStr"/>
      <c r="D19" s="36" t="inlineStr"/>
      <c r="E19" s="36" t="inlineStr"/>
      <c r="F19" s="36" t="inlineStr"/>
      <c r="G19" s="36" t="inlineStr"/>
      <c r="H19" s="36" t="inlineStr"/>
      <c r="I19" s="36" t="inlineStr"/>
      <c r="J19" s="36" t="inlineStr"/>
    </row>
  </sheetData>
  <mergeCells count="2"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8" customWidth="1" min="3" max="3"/>
    <col width="14" customWidth="1" min="4" max="4"/>
    <col width="12" customWidth="1" min="5" max="5"/>
    <col width="15" customWidth="1" min="6" max="6"/>
    <col width="14" customWidth="1" min="7" max="7"/>
    <col width="14" customWidth="1" min="8" max="8"/>
    <col width="14" customWidth="1" min="9" max="9"/>
    <col width="15" customWidth="1" min="10" max="10"/>
    <col width="30" customWidth="1" min="11" max="11"/>
  </cols>
  <sheetData>
    <row r="1" ht="32" customHeight="1">
      <c r="A1" s="32" t="inlineStr">
        <is>
          <t>HISTORIQUE DES FACTURES</t>
        </is>
      </c>
    </row>
    <row r="2" ht="18" customHeight="1">
      <c r="A2" s="33" t="inlineStr">
        <is>
          <t>Ajoutez chaque facture émise. Mettez à jour le statut dès le paiement reçu.</t>
        </is>
      </c>
    </row>
    <row r="3" ht="28" customHeight="1">
      <c r="A3" s="8" t="inlineStr">
        <is>
          <t>N° FACTURE</t>
        </is>
      </c>
      <c r="B3" s="8" t="inlineStr">
        <is>
          <t>DATE FACTURE</t>
        </is>
      </c>
      <c r="C3" s="8" t="inlineStr">
        <is>
          <t>CLIENT</t>
        </is>
      </c>
      <c r="D3" s="8" t="inlineStr">
        <is>
          <t>MONTANT HT €</t>
        </is>
      </c>
      <c r="E3" s="8" t="inlineStr">
        <is>
          <t>TVA €</t>
        </is>
      </c>
      <c r="F3" s="8" t="inlineStr">
        <is>
          <t>MONTANT TTC €</t>
        </is>
      </c>
      <c r="G3" s="8" t="inlineStr">
        <is>
          <t>DATE ÉCHÉANCE</t>
        </is>
      </c>
      <c r="H3" s="8" t="inlineStr">
        <is>
          <t>STATUT</t>
        </is>
      </c>
      <c r="I3" s="8" t="inlineStr">
        <is>
          <t>DATE PAIEMENT</t>
        </is>
      </c>
      <c r="J3" s="8" t="inlineStr">
        <is>
          <t>MOYEN PAIEMENT</t>
        </is>
      </c>
      <c r="K3" s="8" t="inlineStr">
        <is>
          <t>COMMENTAIRE</t>
        </is>
      </c>
    </row>
    <row r="4" ht="22" customHeight="1">
      <c r="A4" s="3" t="inlineStr">
        <is>
          <t>FAC-2026-0001</t>
        </is>
      </c>
      <c r="B4" s="37" t="n">
        <v>46096</v>
      </c>
      <c r="C4" s="3" t="inlineStr">
        <is>
          <t>Boulangerie du Parc</t>
        </is>
      </c>
      <c r="D4" s="16" t="n">
        <v>1184.2</v>
      </c>
      <c r="E4" s="16" t="n">
        <v>236.84</v>
      </c>
      <c r="F4" s="16" t="n">
        <v>1421.04</v>
      </c>
      <c r="G4" s="37" t="n">
        <v>46126</v>
      </c>
      <c r="H4" s="38" t="inlineStr">
        <is>
          <t>En attente</t>
        </is>
      </c>
      <c r="I4" s="37" t="n"/>
      <c r="J4" s="12" t="inlineStr">
        <is>
          <t>Virement</t>
        </is>
      </c>
      <c r="K4" s="3" t="inlineStr"/>
    </row>
    <row r="5" ht="22" customHeight="1">
      <c r="A5" s="3" t="inlineStr">
        <is>
          <t>FAC-2026-0002</t>
        </is>
      </c>
      <c r="B5" s="37" t="n">
        <v>46081</v>
      </c>
      <c r="C5" s="3" t="inlineStr">
        <is>
          <t>Agence Lumière SAS</t>
        </is>
      </c>
      <c r="D5" s="16" t="n">
        <v>850</v>
      </c>
      <c r="E5" s="16" t="n">
        <v>170</v>
      </c>
      <c r="F5" s="16" t="n">
        <v>1020</v>
      </c>
      <c r="G5" s="37" t="n">
        <v>46110</v>
      </c>
      <c r="H5" s="39" t="inlineStr">
        <is>
          <t>Payé</t>
        </is>
      </c>
      <c r="I5" s="37" t="n">
        <v>46108</v>
      </c>
      <c r="J5" s="12" t="inlineStr">
        <is>
          <t>Virement</t>
        </is>
      </c>
      <c r="K5" s="3" t="inlineStr">
        <is>
          <t>Payé avant échéance</t>
        </is>
      </c>
    </row>
    <row r="6" ht="22" customHeight="1">
      <c r="A6" s="3" t="inlineStr">
        <is>
          <t>FAC-2026-0003</t>
        </is>
      </c>
      <c r="B6" s="37" t="n">
        <v>46063</v>
      </c>
      <c r="C6" s="3" t="inlineStr">
        <is>
          <t>Constructions Dubois SARL</t>
        </is>
      </c>
      <c r="D6" s="16" t="n">
        <v>1200</v>
      </c>
      <c r="E6" s="16" t="n">
        <v>240</v>
      </c>
      <c r="F6" s="16" t="n">
        <v>1440</v>
      </c>
      <c r="G6" s="37" t="n">
        <v>46091</v>
      </c>
      <c r="H6" s="40" t="inlineStr">
        <is>
          <t>En retard</t>
        </is>
      </c>
      <c r="I6" s="37" t="n"/>
      <c r="J6" s="12" t="inlineStr"/>
      <c r="K6" s="3" t="inlineStr">
        <is>
          <t>Relance envoyée le 12/03</t>
        </is>
      </c>
    </row>
    <row r="7" ht="22" customHeight="1">
      <c r="A7" s="3" t="inlineStr">
        <is>
          <t>FAC-2026-0004</t>
        </is>
      </c>
      <c r="B7" s="37" t="n">
        <v>46042</v>
      </c>
      <c r="C7" s="3" t="inlineStr">
        <is>
          <t>Café des Artistes</t>
        </is>
      </c>
      <c r="D7" s="16" t="n">
        <v>350</v>
      </c>
      <c r="E7" s="16" t="n">
        <v>70</v>
      </c>
      <c r="F7" s="16" t="n">
        <v>420</v>
      </c>
      <c r="G7" s="37" t="n">
        <v>46042</v>
      </c>
      <c r="H7" s="39" t="inlineStr">
        <is>
          <t>Payé</t>
        </is>
      </c>
      <c r="I7" s="37" t="n">
        <v>46042</v>
      </c>
      <c r="J7" s="12" t="inlineStr">
        <is>
          <t>Espèces</t>
        </is>
      </c>
      <c r="K7" s="3" t="inlineStr"/>
    </row>
    <row r="8" ht="22" customHeight="1">
      <c r="A8" s="3" t="inlineStr">
        <is>
          <t>FAC-2026-0005</t>
        </is>
      </c>
      <c r="B8" s="37" t="n">
        <v>46082</v>
      </c>
      <c r="C8" s="3" t="inlineStr">
        <is>
          <t>Tech Avancée SAS</t>
        </is>
      </c>
      <c r="D8" s="16" t="n">
        <v>950</v>
      </c>
      <c r="E8" s="16" t="n">
        <v>190</v>
      </c>
      <c r="F8" s="16" t="n">
        <v>1140</v>
      </c>
      <c r="G8" s="37" t="n">
        <v>46112</v>
      </c>
      <c r="H8" s="38" t="inlineStr">
        <is>
          <t>En attente</t>
        </is>
      </c>
      <c r="I8" s="37" t="n"/>
      <c r="J8" s="12" t="inlineStr">
        <is>
          <t>Virement</t>
        </is>
      </c>
      <c r="K8" s="3" t="inlineStr"/>
    </row>
    <row r="9" ht="22" customHeight="1">
      <c r="A9" s="3" t="inlineStr">
        <is>
          <t>FAC-2026-0006</t>
        </is>
      </c>
      <c r="B9" s="37" t="n">
        <v>46091</v>
      </c>
      <c r="C9" s="3" t="inlineStr">
        <is>
          <t>Restaurant Le Provençal</t>
        </is>
      </c>
      <c r="D9" s="16" t="n">
        <v>480</v>
      </c>
      <c r="E9" s="16" t="n">
        <v>96</v>
      </c>
      <c r="F9" s="16" t="n">
        <v>576</v>
      </c>
      <c r="G9" s="37" t="n">
        <v>46121</v>
      </c>
      <c r="H9" s="38" t="inlineStr">
        <is>
          <t>En attente</t>
        </is>
      </c>
      <c r="I9" s="37" t="n"/>
      <c r="J9" s="12" t="inlineStr">
        <is>
          <t>Chèque</t>
        </is>
      </c>
      <c r="K9" s="3" t="inlineStr"/>
    </row>
    <row r="10" ht="22" customHeight="1">
      <c r="A10" s="3" t="inlineStr">
        <is>
          <t>FAC-2026-0007</t>
        </is>
      </c>
      <c r="B10" s="37" t="n">
        <v>46027</v>
      </c>
      <c r="C10" s="3" t="inlineStr">
        <is>
          <t>Sophie Bernard Design</t>
        </is>
      </c>
      <c r="D10" s="16" t="n">
        <v>720</v>
      </c>
      <c r="E10" s="16" t="n">
        <v>144</v>
      </c>
      <c r="F10" s="16" t="n">
        <v>864</v>
      </c>
      <c r="G10" s="37" t="n">
        <v>46042</v>
      </c>
      <c r="H10" s="39" t="inlineStr">
        <is>
          <t>Payé</t>
        </is>
      </c>
      <c r="I10" s="37" t="n">
        <v>46040</v>
      </c>
      <c r="J10" s="12" t="inlineStr">
        <is>
          <t>Virement</t>
        </is>
      </c>
      <c r="K10" s="3" t="inlineStr"/>
    </row>
    <row r="11" ht="22" customHeight="1">
      <c r="A11" s="36" t="inlineStr"/>
      <c r="B11" s="36" t="inlineStr"/>
      <c r="C11" s="36" t="inlineStr"/>
      <c r="D11" s="36" t="inlineStr"/>
      <c r="E11" s="36" t="inlineStr"/>
      <c r="F11" s="36" t="inlineStr"/>
      <c r="G11" s="36" t="inlineStr"/>
      <c r="H11" s="36" t="inlineStr"/>
      <c r="I11" s="36" t="inlineStr"/>
      <c r="J11" s="36" t="inlineStr"/>
      <c r="K11" s="36" t="inlineStr"/>
    </row>
    <row r="12" ht="22" customHeight="1">
      <c r="A12" s="36" t="inlineStr"/>
      <c r="B12" s="36" t="inlineStr"/>
      <c r="C12" s="36" t="inlineStr"/>
      <c r="D12" s="36" t="inlineStr"/>
      <c r="E12" s="36" t="inlineStr"/>
      <c r="F12" s="36" t="inlineStr"/>
      <c r="G12" s="36" t="inlineStr"/>
      <c r="H12" s="36" t="inlineStr"/>
      <c r="I12" s="36" t="inlineStr"/>
      <c r="J12" s="36" t="inlineStr"/>
      <c r="K12" s="36" t="inlineStr"/>
    </row>
    <row r="13" ht="22" customHeight="1">
      <c r="A13" s="36" t="inlineStr"/>
      <c r="B13" s="36" t="inlineStr"/>
      <c r="C13" s="36" t="inlineStr"/>
      <c r="D13" s="36" t="inlineStr"/>
      <c r="E13" s="36" t="inlineStr"/>
      <c r="F13" s="36" t="inlineStr"/>
      <c r="G13" s="36" t="inlineStr"/>
      <c r="H13" s="36" t="inlineStr"/>
      <c r="I13" s="36" t="inlineStr"/>
      <c r="J13" s="36" t="inlineStr"/>
      <c r="K13" s="36" t="inlineStr"/>
    </row>
    <row r="14" ht="22" customHeight="1">
      <c r="A14" s="36" t="inlineStr"/>
      <c r="B14" s="36" t="inlineStr"/>
      <c r="C14" s="36" t="inlineStr"/>
      <c r="D14" s="36" t="inlineStr"/>
      <c r="E14" s="36" t="inlineStr"/>
      <c r="F14" s="36" t="inlineStr"/>
      <c r="G14" s="36" t="inlineStr"/>
      <c r="H14" s="36" t="inlineStr"/>
      <c r="I14" s="36" t="inlineStr"/>
      <c r="J14" s="36" t="inlineStr"/>
      <c r="K14" s="36" t="inlineStr"/>
    </row>
    <row r="15" ht="22" customHeight="1">
      <c r="A15" s="36" t="inlineStr"/>
      <c r="B15" s="36" t="inlineStr"/>
      <c r="C15" s="36" t="inlineStr"/>
      <c r="D15" s="36" t="inlineStr"/>
      <c r="E15" s="36" t="inlineStr"/>
      <c r="F15" s="36" t="inlineStr"/>
      <c r="G15" s="36" t="inlineStr"/>
      <c r="H15" s="36" t="inlineStr"/>
      <c r="I15" s="36" t="inlineStr"/>
      <c r="J15" s="36" t="inlineStr"/>
      <c r="K15" s="36" t="inlineStr"/>
    </row>
    <row r="16" ht="22" customHeight="1">
      <c r="A16" s="36" t="inlineStr"/>
      <c r="B16" s="36" t="inlineStr"/>
      <c r="C16" s="36" t="inlineStr"/>
      <c r="D16" s="36" t="inlineStr"/>
      <c r="E16" s="36" t="inlineStr"/>
      <c r="F16" s="36" t="inlineStr"/>
      <c r="G16" s="36" t="inlineStr"/>
      <c r="H16" s="36" t="inlineStr"/>
      <c r="I16" s="36" t="inlineStr"/>
      <c r="J16" s="36" t="inlineStr"/>
      <c r="K16" s="36" t="inlineStr"/>
    </row>
    <row r="17" ht="22" customHeight="1">
      <c r="A17" s="36" t="inlineStr"/>
      <c r="B17" s="36" t="inlineStr"/>
      <c r="C17" s="36" t="inlineStr"/>
      <c r="D17" s="36" t="inlineStr"/>
      <c r="E17" s="36" t="inlineStr"/>
      <c r="F17" s="36" t="inlineStr"/>
      <c r="G17" s="36" t="inlineStr"/>
      <c r="H17" s="36" t="inlineStr"/>
      <c r="I17" s="36" t="inlineStr"/>
      <c r="J17" s="36" t="inlineStr"/>
      <c r="K17" s="36" t="inlineStr"/>
    </row>
    <row r="18" ht="22" customHeight="1">
      <c r="A18" s="36" t="inlineStr"/>
      <c r="B18" s="36" t="inlineStr"/>
      <c r="C18" s="36" t="inlineStr"/>
      <c r="D18" s="36" t="inlineStr"/>
      <c r="E18" s="36" t="inlineStr"/>
      <c r="F18" s="36" t="inlineStr"/>
      <c r="G18" s="36" t="inlineStr"/>
      <c r="H18" s="36" t="inlineStr"/>
      <c r="I18" s="36" t="inlineStr"/>
      <c r="J18" s="36" t="inlineStr"/>
      <c r="K18" s="36" t="inlineStr"/>
    </row>
    <row r="19" ht="22" customHeight="1">
      <c r="A19" s="36" t="inlineStr"/>
      <c r="B19" s="36" t="inlineStr"/>
      <c r="C19" s="36" t="inlineStr"/>
      <c r="D19" s="36" t="inlineStr"/>
      <c r="E19" s="36" t="inlineStr"/>
      <c r="F19" s="36" t="inlineStr"/>
      <c r="G19" s="36" t="inlineStr"/>
      <c r="H19" s="36" t="inlineStr"/>
      <c r="I19" s="36" t="inlineStr"/>
      <c r="J19" s="36" t="inlineStr"/>
      <c r="K19" s="36" t="inlineStr"/>
    </row>
    <row r="20" ht="22" customHeight="1">
      <c r="A20" s="36" t="inlineStr"/>
      <c r="B20" s="36" t="inlineStr"/>
      <c r="C20" s="36" t="inlineStr"/>
      <c r="D20" s="36" t="inlineStr"/>
      <c r="E20" s="36" t="inlineStr"/>
      <c r="F20" s="36" t="inlineStr"/>
      <c r="G20" s="36" t="inlineStr"/>
      <c r="H20" s="36" t="inlineStr"/>
      <c r="I20" s="36" t="inlineStr"/>
      <c r="J20" s="36" t="inlineStr"/>
      <c r="K20" s="36" t="inlineStr"/>
    </row>
    <row r="22" ht="26" customHeight="1">
      <c r="A22" s="41" t="inlineStr">
        <is>
          <t>TOTAUX</t>
        </is>
      </c>
      <c r="D22" s="42">
        <f>SUM(D4:D21)</f>
        <v/>
      </c>
      <c r="E22" s="42">
        <f>SUM(E4:E21)</f>
        <v/>
      </c>
      <c r="F22" s="42">
        <f>SUM(F4:F21)</f>
        <v/>
      </c>
    </row>
  </sheetData>
  <mergeCells count="3">
    <mergeCell ref="A1:K1"/>
    <mergeCell ref="A2:K2"/>
    <mergeCell ref="A22:C22"/>
  </mergeCells>
  <dataValidations count="2">
    <dataValidation sqref="H4:H20" showErrorMessage="1" showDropDown="0" showInputMessage="1" allowBlank="1" errorTitle="Statut invalide" error="Choisissez : Payé, En attente ou En retard" type="list">
      <formula1>"Payé,En attente,En retard"</formula1>
    </dataValidation>
    <dataValidation sqref="J4:J20" showErrorMessage="1" showDropDown="0" showInputMessage="1" allowBlank="1" type="list">
      <formula1>"Virement,Carte,Chèque,Espèces,Prélèvement"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4" customWidth="1" min="3" max="3"/>
  </cols>
  <sheetData>
    <row r="1" ht="40" customHeight="1">
      <c r="A1" s="43" t="inlineStr">
        <is>
          <t>GUIDE D'UTILISATION – MODÈLE FACTURE</t>
        </is>
      </c>
    </row>
    <row r="2" ht="10" customHeight="1"/>
    <row r="3" ht="22" customHeight="1">
      <c r="A3" s="44" t="inlineStr">
        <is>
          <t xml:space="preserve">  🟡  CELLULES JAUNES  → À remplir par vous</t>
        </is>
      </c>
    </row>
    <row r="4" ht="22" customHeight="1">
      <c r="A4" s="44" t="inlineStr">
        <is>
          <t xml:space="preserve">  ⬜  CELLULES GRISES  → Calculées automatiquement, ne pas modifier</t>
        </is>
      </c>
    </row>
    <row r="5" ht="22" customHeight="1">
      <c r="A5" s="44" t="inlineStr">
        <is>
          <t xml:space="preserve">  🔵  CELLULES BLEUES  → Titres et totaux</t>
        </is>
      </c>
    </row>
    <row r="6" ht="10" customHeight="1"/>
    <row r="7" ht="26" customHeight="1">
      <c r="A7" s="45" t="inlineStr">
        <is>
          <t xml:space="preserve">  1️⃣  CRÉER UNE FACTURE</t>
        </is>
      </c>
    </row>
    <row r="8" ht="22" customHeight="1">
      <c r="A8" s="46" t="inlineStr">
        <is>
          <t xml:space="preserve">  • Allez sur l'onglet 'Facture'</t>
        </is>
      </c>
    </row>
    <row r="9" ht="22" customHeight="1">
      <c r="A9" s="46" t="inlineStr">
        <is>
          <t xml:space="preserve">  • Remplissez vos coordonnées (section 'Vos coordonnées', une seule fois)</t>
        </is>
      </c>
    </row>
    <row r="10" ht="22" customHeight="1">
      <c r="A10" s="46" t="inlineStr">
        <is>
          <t xml:space="preserve">  • Renseignez le numéro de facture (ex. FAC-2026-0001), la date et l'échéance</t>
        </is>
      </c>
    </row>
    <row r="11" ht="22" customHeight="1">
      <c r="A11" s="46" t="inlineStr">
        <is>
          <t xml:space="preserve">  • Saisissez les coordonnées du client (section 'Facturer à')</t>
        </is>
      </c>
    </row>
    <row r="12" ht="22" customHeight="1">
      <c r="A12" s="46" t="inlineStr">
        <is>
          <t xml:space="preserve">  • Remplissez le tableau : désignation, quantité, unité, prix et TVA</t>
        </is>
      </c>
    </row>
    <row r="13" ht="22" customHeight="1">
      <c r="A13" s="46" t="inlineStr">
        <is>
          <t xml:space="preserve">  • Le Total HT, TVA et TTC se calculent automatiquement</t>
        </is>
      </c>
    </row>
    <row r="14" ht="22" customHeight="1">
      <c r="A14" s="46" t="inlineStr">
        <is>
          <t xml:space="preserve">  • Renseignez l'acompte si nécessaire (le reste à payer se met à jour)</t>
        </is>
      </c>
    </row>
    <row r="15" ht="10" customHeight="1"/>
    <row r="16" ht="26" customHeight="1">
      <c r="A16" s="45" t="inlineStr">
        <is>
          <t xml:space="preserve">  2️⃣  GÉRER SES CLIENTS</t>
        </is>
      </c>
    </row>
    <row r="17" ht="22" customHeight="1">
      <c r="A17" s="46" t="inlineStr">
        <is>
          <t xml:space="preserve">  • Allez sur l'onglet 'Clients'</t>
        </is>
      </c>
    </row>
    <row r="18" ht="22" customHeight="1">
      <c r="A18" s="46" t="inlineStr">
        <is>
          <t xml:space="preserve">  • Ajoutez vos clients avec leurs coordonnées complètes</t>
        </is>
      </c>
    </row>
    <row r="19" ht="22" customHeight="1">
      <c r="A19" s="46" t="inlineStr">
        <is>
          <t xml:space="preserve">  • Copiez-collez les données dans la facture pour aller plus vite</t>
        </is>
      </c>
    </row>
    <row r="20" ht="10" customHeight="1"/>
    <row r="21" ht="26" customHeight="1">
      <c r="A21" s="45" t="inlineStr">
        <is>
          <t xml:space="preserve">  3️⃣  SUIVRE SES FACTURES</t>
        </is>
      </c>
    </row>
    <row r="22" ht="22" customHeight="1">
      <c r="A22" s="46" t="inlineStr">
        <is>
          <t xml:space="preserve">  • Allez sur l'onglet 'Historique_factures'</t>
        </is>
      </c>
    </row>
    <row r="23" ht="22" customHeight="1">
      <c r="A23" s="46" t="inlineStr">
        <is>
          <t xml:space="preserve">  • Saisissez chaque facture émise</t>
        </is>
      </c>
    </row>
    <row r="24" ht="22" customHeight="1">
      <c r="A24" s="46" t="inlineStr">
        <is>
          <t xml:space="preserve">  • Mettez à jour le statut : Payé / En attente / En retard</t>
        </is>
      </c>
    </row>
    <row r="25" ht="22" customHeight="1">
      <c r="A25" s="46" t="inlineStr">
        <is>
          <t xml:space="preserve">  • Les totaux se calculent automatiquement en bas du tableau</t>
        </is>
      </c>
    </row>
    <row r="26" ht="10" customHeight="1"/>
    <row r="27" ht="26" customHeight="1">
      <c r="A27" s="45" t="inlineStr">
        <is>
          <t xml:space="preserve">  4️⃣  IMPRIMER / EXPORTER EN PDF</t>
        </is>
      </c>
    </row>
    <row r="28" ht="22" customHeight="1">
      <c r="A28" s="46" t="inlineStr">
        <is>
          <t xml:space="preserve">  • Sur l'onglet 'Facture', allez dans Fichier &gt; Imprimer</t>
        </is>
      </c>
    </row>
    <row r="29" ht="22" customHeight="1">
      <c r="A29" s="46" t="inlineStr">
        <is>
          <t xml:space="preserve">  • Pour un PDF : Fichier &gt; Enregistrer sous &gt; Format PDF</t>
        </is>
      </c>
    </row>
    <row r="30" ht="22" customHeight="1">
      <c r="A30" s="46" t="inlineStr">
        <is>
          <t xml:space="preserve">  • La zone d'impression est prédéfinie pour une page A4</t>
        </is>
      </c>
    </row>
    <row r="31" ht="10" customHeight="1"/>
    <row r="32" ht="26" customHeight="1">
      <c r="A32" s="45" t="inlineStr">
        <is>
          <t xml:space="preserve">  ⚠️  CONSEILS IMPORTANTS</t>
        </is>
      </c>
    </row>
    <row r="33" ht="22" customHeight="1">
      <c r="A33" s="46" t="inlineStr">
        <is>
          <t xml:space="preserve">  • Numérotez vos factures de façon séquentielle et sans interruption</t>
        </is>
      </c>
    </row>
    <row r="34" ht="22" customHeight="1">
      <c r="A34" s="46" t="inlineStr">
        <is>
          <t xml:space="preserve">  • Conservez un exemplaire de chaque facture (PDF recommandé)</t>
        </is>
      </c>
    </row>
    <row r="35" ht="22" customHeight="1">
      <c r="A35" s="46" t="inlineStr">
        <is>
          <t xml:space="preserve">  • Vérifiez le taux de TVA applicable à votre activité</t>
        </is>
      </c>
    </row>
    <row r="36" ht="22" customHeight="1">
      <c r="A36" s="46" t="inlineStr">
        <is>
          <t xml:space="preserve">  • Si vous êtes micro-entrepreneur, mentionnez 'TVA non applicable, art. 293 B du CGI'</t>
        </is>
      </c>
    </row>
    <row r="37" ht="22" customHeight="1">
      <c r="A37" s="46" t="inlineStr">
        <is>
          <t xml:space="preserve">  • Une facture doit être conservée pendant 10 ans minimum</t>
        </is>
      </c>
    </row>
  </sheetData>
  <mergeCells count="31">
    <mergeCell ref="A1:C1"/>
    <mergeCell ref="A3:C3"/>
    <mergeCell ref="A4:C4"/>
    <mergeCell ref="A5:C5"/>
    <mergeCell ref="A7:C7"/>
    <mergeCell ref="A8:C8"/>
    <mergeCell ref="A9:C9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7:C27"/>
    <mergeCell ref="A28:C28"/>
    <mergeCell ref="A29:C29"/>
    <mergeCell ref="A30:C30"/>
    <mergeCell ref="A32:C32"/>
    <mergeCell ref="A33:C33"/>
    <mergeCell ref="A34:C34"/>
    <mergeCell ref="A35:C35"/>
    <mergeCell ref="A36:C36"/>
    <mergeCell ref="A37:C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2026-06-01T09:12:39Z</dcterms:created>
  <dcterms:modified xmlns:dcterms="http://purl.org/dc/terms/" xmlns:xsi="http://www.w3.org/2001/XMLSchema-instance" xsi:type="dcterms:W3CDTF">2026-06-01T09:12:39Z</dcterms:modified>
</cp:coreProperties>
</file>