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ced Scorecard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b val="1"/>
      <color rgb="00FFFFFF"/>
      <sz val="12"/>
    </font>
    <font>
      <b val="1"/>
      <color rgb="00FFFFFF"/>
      <sz val="11"/>
    </font>
    <font>
      <b val="1"/>
      <sz val="12"/>
    </font>
    <font>
      <b val="1"/>
      <color rgb="001E3A8A"/>
      <sz val="14"/>
    </font>
    <font>
      <b val="1"/>
      <color rgb="001E3A8A"/>
      <sz val="12"/>
    </font>
    <font>
      <sz val="10"/>
    </font>
  </fonts>
  <fills count="6">
    <fill>
      <patternFill/>
    </fill>
    <fill>
      <patternFill patternType="gray125"/>
    </fill>
    <fill>
      <patternFill patternType="solid">
        <fgColor rgb="0034D399"/>
        <bgColor rgb="0034D399"/>
      </patternFill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1" pivotButton="0" quotePrefix="0" xfId="0"/>
    <xf numFmtId="164" fontId="0" fillId="0" borderId="1" pivotButton="0" quotePrefix="0" xfId="0"/>
    <xf numFmtId="0" fontId="4" fillId="3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right" vertical="center"/>
    </xf>
    <xf numFmtId="164" fontId="5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 vertical="center"/>
    </xf>
    <xf numFmtId="0" fontId="7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Performance par perspective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bord'!$A$5:$A$8</f>
            </numRef>
          </cat>
          <val>
            <numRef>
              <f>'Tableau de bord'!$D$5:$D$8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Perspectives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Performance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perspectives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bord'!$A$5:$A$8</f>
            </numRef>
          </cat>
          <val>
            <numRef>
              <f>'Tableau de bord'!$B$5:$B$8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13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4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12" customWidth="1" min="3" max="3"/>
    <col width="12" customWidth="1" min="4" max="4"/>
    <col width="12" customWidth="1" min="5" max="5"/>
    <col width="10" customWidth="1" min="6" max="6"/>
    <col width="10" customWidth="1" min="7" max="7"/>
    <col width="12" customWidth="1" min="8" max="8"/>
    <col width="12" customWidth="1" min="9" max="9"/>
    <col width="15" customWidth="1" min="10" max="10"/>
  </cols>
  <sheetData>
    <row r="1">
      <c r="A1" s="1" t="inlineStr">
        <is>
          <t>BALANCED SCORECARD 2024</t>
        </is>
      </c>
    </row>
    <row r="2">
      <c r="A2" s="2" t="inlineStr">
        <is>
          <t>Période : Année 2026</t>
        </is>
      </c>
    </row>
    <row r="4">
      <c r="A4" s="3" t="inlineStr">
        <is>
          <t>PERSPECTIVE FINANCIÈRE</t>
        </is>
      </c>
    </row>
    <row r="5">
      <c r="A5" s="4" t="inlineStr">
        <is>
          <t>Indicateur (KPI)</t>
        </is>
      </c>
      <c r="B5" s="4" t="inlineStr">
        <is>
          <t>Objectif stratégique</t>
        </is>
      </c>
      <c r="C5" s="4" t="inlineStr">
        <is>
          <t>Valeur initiale</t>
        </is>
      </c>
      <c r="D5" s="4" t="inlineStr">
        <is>
          <t>Cible</t>
        </is>
      </c>
      <c r="E5" s="4" t="inlineStr">
        <is>
          <t>Réalisé</t>
        </is>
      </c>
      <c r="F5" s="4" t="inlineStr">
        <is>
          <t>Poids</t>
        </is>
      </c>
      <c r="G5" s="4" t="inlineStr">
        <is>
          <t>Unité</t>
        </is>
      </c>
      <c r="H5" s="4" t="inlineStr">
        <is>
          <t>Seuil</t>
        </is>
      </c>
      <c r="I5" s="4" t="inlineStr">
        <is>
          <t>Écart (%)</t>
        </is>
      </c>
      <c r="J5" s="4" t="inlineStr">
        <is>
          <t>Performance (%)</t>
        </is>
      </c>
    </row>
    <row r="6">
      <c r="A6" s="5" t="inlineStr">
        <is>
          <t>Croissance du CA</t>
        </is>
      </c>
      <c r="B6" s="5" t="inlineStr">
        <is>
          <t>Augmenter le chiffre d'affaires de 15%</t>
        </is>
      </c>
      <c r="C6" s="5" t="n">
        <v>2500000</v>
      </c>
      <c r="D6" s="5" t="n">
        <v>2875000</v>
      </c>
      <c r="E6" s="6" t="n">
        <v>2650000</v>
      </c>
      <c r="F6" s="5" t="inlineStr">
        <is>
          <t>15%</t>
        </is>
      </c>
      <c r="G6" s="5" t="inlineStr">
        <is>
          <t>K€</t>
        </is>
      </c>
      <c r="H6" s="5" t="inlineStr">
        <is>
          <t>≥15%</t>
        </is>
      </c>
      <c r="I6" s="7">
        <f>(E6-C6)/C6</f>
        <v/>
      </c>
      <c r="J6" s="7">
        <f>MIN(100,MAX(0,(E6-C6)/(D6-C6)*100))</f>
        <v/>
      </c>
    </row>
    <row r="7">
      <c r="A7" s="5" t="inlineStr">
        <is>
          <t>Marge opérationnelle</t>
        </is>
      </c>
      <c r="B7" s="5" t="inlineStr">
        <is>
          <t>Maintenir une marge &gt; 12%</t>
        </is>
      </c>
      <c r="C7" s="5" t="n">
        <v>12</v>
      </c>
      <c r="D7" s="5" t="n">
        <v>15</v>
      </c>
      <c r="E7" s="6" t="n">
        <v>13.5</v>
      </c>
      <c r="F7" s="5" t="inlineStr">
        <is>
          <t>5%</t>
        </is>
      </c>
      <c r="G7" s="5" t="inlineStr">
        <is>
          <t>%</t>
        </is>
      </c>
      <c r="H7" s="5" t="inlineStr">
        <is>
          <t>≥12%</t>
        </is>
      </c>
      <c r="I7" s="7">
        <f>(E7-C7)/C7</f>
        <v/>
      </c>
      <c r="J7" s="7">
        <f>MIN(100,MAX(0,(E7-C7)/(D7-C7)*100))</f>
        <v/>
      </c>
    </row>
    <row r="8">
      <c r="A8" s="5" t="inlineStr">
        <is>
          <t>Rentabilité (ROI)</t>
        </is>
      </c>
      <c r="B8" s="5" t="inlineStr">
        <is>
          <t>Atteindre un ROI de 18%</t>
        </is>
      </c>
      <c r="C8" s="5" t="n">
        <v>15</v>
      </c>
      <c r="D8" s="5" t="n">
        <v>18</v>
      </c>
      <c r="E8" s="6" t="n">
        <v>16.8</v>
      </c>
      <c r="F8" s="5" t="inlineStr">
        <is>
          <t>10%</t>
        </is>
      </c>
      <c r="G8" s="5" t="inlineStr">
        <is>
          <t>%</t>
        </is>
      </c>
      <c r="H8" s="5" t="inlineStr">
        <is>
          <t>≥18%</t>
        </is>
      </c>
      <c r="I8" s="7">
        <f>(E8-C8)/C8</f>
        <v/>
      </c>
      <c r="J8" s="7">
        <f>MIN(100,MAX(0,(E8-C8)/(D8-C8)*100))</f>
        <v/>
      </c>
    </row>
    <row r="9">
      <c r="A9" s="5" t="inlineStr">
        <is>
          <t>Réduction des coûts</t>
        </is>
      </c>
      <c r="B9" s="5" t="inlineStr">
        <is>
          <t>Réduire les coûts de 8%</t>
        </is>
      </c>
      <c r="C9" s="5" t="n">
        <v>1200000</v>
      </c>
      <c r="D9" s="5" t="n">
        <v>1104000</v>
      </c>
      <c r="E9" s="6" t="n">
        <v>1150000</v>
      </c>
      <c r="F9" s="5" t="inlineStr">
        <is>
          <t>10%</t>
        </is>
      </c>
      <c r="G9" s="5" t="inlineStr">
        <is>
          <t>K€</t>
        </is>
      </c>
      <c r="H9" s="5" t="inlineStr">
        <is>
          <t>≤1104</t>
        </is>
      </c>
      <c r="I9" s="7">
        <f>(E9-C9)/C9</f>
        <v/>
      </c>
      <c r="J9" s="7">
        <f>MIN(100,MAX(0,(E9-C9)/(D9-C9)*100))</f>
        <v/>
      </c>
    </row>
    <row r="10">
      <c r="A10" s="5" t="inlineStr">
        <is>
          <t>Trésorerie nette</t>
        </is>
      </c>
      <c r="B10" s="5" t="inlineStr">
        <is>
          <t>Maintenir &gt; 500K€</t>
        </is>
      </c>
      <c r="C10" s="5" t="n">
        <v>450000</v>
      </c>
      <c r="D10" s="5" t="n">
        <v>550000</v>
      </c>
      <c r="E10" s="6" t="n">
        <v>520000</v>
      </c>
      <c r="F10" s="5" t="inlineStr">
        <is>
          <t>10%</t>
        </is>
      </c>
      <c r="G10" s="5" t="inlineStr">
        <is>
          <t>K€</t>
        </is>
      </c>
      <c r="H10" s="5" t="inlineStr">
        <is>
          <t>≥550</t>
        </is>
      </c>
      <c r="I10" s="7">
        <f>(E10-C10)/C10</f>
        <v/>
      </c>
      <c r="J10" s="7">
        <f>MIN(100,MAX(0,(E10-C10)/(D10-C10)*100))</f>
        <v/>
      </c>
    </row>
    <row r="12">
      <c r="A12" s="3" t="inlineStr">
        <is>
          <t>PERSPECTIVE CLIENT</t>
        </is>
      </c>
    </row>
    <row r="13">
      <c r="A13" s="4" t="inlineStr">
        <is>
          <t>Indicateur (KPI)</t>
        </is>
      </c>
      <c r="B13" s="4" t="inlineStr">
        <is>
          <t>Objectif stratégique</t>
        </is>
      </c>
      <c r="C13" s="4" t="inlineStr">
        <is>
          <t>Valeur initiale</t>
        </is>
      </c>
      <c r="D13" s="4" t="inlineStr">
        <is>
          <t>Cible</t>
        </is>
      </c>
      <c r="E13" s="4" t="inlineStr">
        <is>
          <t>Réalisé</t>
        </is>
      </c>
      <c r="F13" s="4" t="inlineStr">
        <is>
          <t>Poids</t>
        </is>
      </c>
      <c r="G13" s="4" t="inlineStr">
        <is>
          <t>Unité</t>
        </is>
      </c>
      <c r="H13" s="4" t="inlineStr">
        <is>
          <t>Seuil</t>
        </is>
      </c>
      <c r="I13" s="4" t="inlineStr">
        <is>
          <t>Écart (%)</t>
        </is>
      </c>
      <c r="J13" s="4" t="inlineStr">
        <is>
          <t>Performance (%)</t>
        </is>
      </c>
    </row>
    <row r="14">
      <c r="A14" s="5" t="inlineStr">
        <is>
          <t>Satisfaction client</t>
        </is>
      </c>
      <c r="B14" s="5" t="inlineStr">
        <is>
          <t>Atteindre un NPS de 45</t>
        </is>
      </c>
      <c r="C14" s="5" t="n">
        <v>38</v>
      </c>
      <c r="D14" s="5" t="n">
        <v>45</v>
      </c>
      <c r="E14" s="6" t="n">
        <v>42</v>
      </c>
      <c r="F14" s="5" t="inlineStr">
        <is>
          <t>15%</t>
        </is>
      </c>
      <c r="G14" s="5" t="inlineStr">
        <is>
          <t>points</t>
        </is>
      </c>
      <c r="H14" s="5" t="inlineStr">
        <is>
          <t>≥45</t>
        </is>
      </c>
      <c r="I14" s="7">
        <f>(E14-C14)/C14</f>
        <v/>
      </c>
      <c r="J14" s="7">
        <f>MIN(100,MAX(0,(E14-C14)/(D14-C14)*100))</f>
        <v/>
      </c>
    </row>
    <row r="15">
      <c r="A15" s="5" t="inlineStr">
        <is>
          <t>Taux de rétention</t>
        </is>
      </c>
      <c r="B15" s="5" t="inlineStr">
        <is>
          <t>Maintenir &gt; 85%</t>
        </is>
      </c>
      <c r="C15" s="5" t="n">
        <v>82</v>
      </c>
      <c r="D15" s="5" t="n">
        <v>87</v>
      </c>
      <c r="E15" s="6" t="n">
        <v>85</v>
      </c>
      <c r="F15" s="5" t="inlineStr">
        <is>
          <t>10%</t>
        </is>
      </c>
      <c r="G15" s="5" t="inlineStr">
        <is>
          <t>%</t>
        </is>
      </c>
      <c r="H15" s="5" t="inlineStr">
        <is>
          <t>≥87%</t>
        </is>
      </c>
      <c r="I15" s="7">
        <f>(E15-C15)/C15</f>
        <v/>
      </c>
      <c r="J15" s="7">
        <f>MIN(100,MAX(0,(E15-C15)/(D15-C15)*100))</f>
        <v/>
      </c>
    </row>
    <row r="16">
      <c r="A16" s="5" t="inlineStr">
        <is>
          <t>Part de marché</t>
        </is>
      </c>
      <c r="B16" s="5" t="inlineStr">
        <is>
          <t>Augmenter à 12%</t>
        </is>
      </c>
      <c r="C16" s="5" t="n">
        <v>9.5</v>
      </c>
      <c r="D16" s="5" t="n">
        <v>12</v>
      </c>
      <c r="E16" s="6" t="n">
        <v>10.8</v>
      </c>
      <c r="F16" s="5" t="inlineStr">
        <is>
          <t>10%</t>
        </is>
      </c>
      <c r="G16" s="5" t="inlineStr">
        <is>
          <t>%</t>
        </is>
      </c>
      <c r="H16" s="5" t="inlineStr">
        <is>
          <t>≥12%</t>
        </is>
      </c>
      <c r="I16" s="7">
        <f>(E16-C16)/C16</f>
        <v/>
      </c>
      <c r="J16" s="7">
        <f>MIN(100,MAX(0,(E16-C16)/(D16-C16)*100))</f>
        <v/>
      </c>
    </row>
    <row r="17">
      <c r="A17" s="5" t="inlineStr">
        <is>
          <t>Nouveaux clients</t>
        </is>
      </c>
      <c r="B17" s="5" t="inlineStr">
        <is>
          <t>Acquérir 150 nouveaux clients</t>
        </is>
      </c>
      <c r="C17" s="5" t="n">
        <v>120</v>
      </c>
      <c r="D17" s="5" t="n">
        <v>150</v>
      </c>
      <c r="E17" s="6" t="n">
        <v>145</v>
      </c>
      <c r="F17" s="5" t="inlineStr">
        <is>
          <t>15%</t>
        </is>
      </c>
      <c r="G17" s="5" t="inlineStr">
        <is>
          <t>nb</t>
        </is>
      </c>
      <c r="H17" s="5" t="inlineStr">
        <is>
          <t>≥150</t>
        </is>
      </c>
      <c r="I17" s="7">
        <f>(E17-C17)/C17</f>
        <v/>
      </c>
      <c r="J17" s="7">
        <f>MIN(100,MAX(0,(E17-C17)/(D17-C17)*100))</f>
        <v/>
      </c>
    </row>
    <row r="18">
      <c r="A18" s="5" t="inlineStr">
        <is>
          <t>Délai de livraison</t>
        </is>
      </c>
      <c r="B18" s="5" t="inlineStr">
        <is>
          <t>Réduire à 3 jours max</t>
        </is>
      </c>
      <c r="C18" s="5" t="n">
        <v>5</v>
      </c>
      <c r="D18" s="5" t="n">
        <v>3</v>
      </c>
      <c r="E18" s="6" t="n">
        <v>3.5</v>
      </c>
      <c r="F18" s="5" t="inlineStr">
        <is>
          <t>10%</t>
        </is>
      </c>
      <c r="G18" s="5" t="inlineStr">
        <is>
          <t>jours</t>
        </is>
      </c>
      <c r="H18" s="5" t="inlineStr">
        <is>
          <t>≤3</t>
        </is>
      </c>
      <c r="I18" s="7">
        <f>(E18-C18)/C18</f>
        <v/>
      </c>
      <c r="J18" s="7">
        <f>MIN(100,MAX(0,(E18-C18)/(D18-C18)*100))</f>
        <v/>
      </c>
    </row>
    <row r="20">
      <c r="A20" s="3" t="inlineStr">
        <is>
          <t>PERSPECTIVE PROCESSUS INTERNES</t>
        </is>
      </c>
    </row>
    <row r="21">
      <c r="A21" s="4" t="inlineStr">
        <is>
          <t>Indicateur (KPI)</t>
        </is>
      </c>
      <c r="B21" s="4" t="inlineStr">
        <is>
          <t>Objectif stratégique</t>
        </is>
      </c>
      <c r="C21" s="4" t="inlineStr">
        <is>
          <t>Valeur initiale</t>
        </is>
      </c>
      <c r="D21" s="4" t="inlineStr">
        <is>
          <t>Cible</t>
        </is>
      </c>
      <c r="E21" s="4" t="inlineStr">
        <is>
          <t>Réalisé</t>
        </is>
      </c>
      <c r="F21" s="4" t="inlineStr">
        <is>
          <t>Poids</t>
        </is>
      </c>
      <c r="G21" s="4" t="inlineStr">
        <is>
          <t>Unité</t>
        </is>
      </c>
      <c r="H21" s="4" t="inlineStr">
        <is>
          <t>Seuil</t>
        </is>
      </c>
      <c r="I21" s="4" t="inlineStr">
        <is>
          <t>Écart (%)</t>
        </is>
      </c>
      <c r="J21" s="4" t="inlineStr">
        <is>
          <t>Performance (%)</t>
        </is>
      </c>
    </row>
    <row r="22">
      <c r="A22" s="5" t="inlineStr">
        <is>
          <t>Taux de défauts</t>
        </is>
      </c>
      <c r="B22" s="5" t="inlineStr">
        <is>
          <t>Réduire à &lt; 2%</t>
        </is>
      </c>
      <c r="C22" s="5" t="n">
        <v>3.5</v>
      </c>
      <c r="D22" s="5" t="n">
        <v>2</v>
      </c>
      <c r="E22" s="6" t="n">
        <v>2.3</v>
      </c>
      <c r="F22" s="5" t="inlineStr">
        <is>
          <t>10%</t>
        </is>
      </c>
      <c r="G22" s="5" t="inlineStr">
        <is>
          <t>%</t>
        </is>
      </c>
      <c r="H22" s="5" t="inlineStr">
        <is>
          <t>≤2%</t>
        </is>
      </c>
      <c r="I22" s="7">
        <f>(E22-C22)/C22</f>
        <v/>
      </c>
      <c r="J22" s="7">
        <f>MIN(100,MAX(0,(E22-C22)/(D22-C22)*100))</f>
        <v/>
      </c>
    </row>
    <row r="23">
      <c r="A23" s="5" t="inlineStr">
        <is>
          <t>Cycle de production</t>
        </is>
      </c>
      <c r="B23" s="5" t="inlineStr">
        <is>
          <t>Réduire à 15 jours</t>
        </is>
      </c>
      <c r="C23" s="5" t="n">
        <v>20</v>
      </c>
      <c r="D23" s="5" t="n">
        <v>15</v>
      </c>
      <c r="E23" s="6" t="n">
        <v>16</v>
      </c>
      <c r="F23" s="5" t="inlineStr">
        <is>
          <t>10%</t>
        </is>
      </c>
      <c r="G23" s="5" t="inlineStr">
        <is>
          <t>jours</t>
        </is>
      </c>
      <c r="H23" s="5" t="inlineStr">
        <is>
          <t>≤15</t>
        </is>
      </c>
      <c r="I23" s="7">
        <f>(E23-C23)/C23</f>
        <v/>
      </c>
      <c r="J23" s="7">
        <f>MIN(100,MAX(0,(E23-C23)/(D23-C23)*100))</f>
        <v/>
      </c>
    </row>
    <row r="24">
      <c r="A24" s="5" t="inlineStr">
        <is>
          <t>Innovation produits</t>
        </is>
      </c>
      <c r="B24" s="5" t="inlineStr">
        <is>
          <t>Lancer 4 nouveaux produits</t>
        </is>
      </c>
      <c r="C24" s="5" t="n">
        <v>2</v>
      </c>
      <c r="D24" s="5" t="n">
        <v>4</v>
      </c>
      <c r="E24" s="6" t="n">
        <v>3</v>
      </c>
      <c r="F24" s="5" t="inlineStr">
        <is>
          <t>15%</t>
        </is>
      </c>
      <c r="G24" s="5" t="inlineStr">
        <is>
          <t>nb</t>
        </is>
      </c>
      <c r="H24" s="5" t="inlineStr">
        <is>
          <t>≥4</t>
        </is>
      </c>
      <c r="I24" s="7">
        <f>(E24-C24)/C24</f>
        <v/>
      </c>
      <c r="J24" s="7">
        <f>MIN(100,MAX(0,(E24-C24)/(D24-C24)*100))</f>
        <v/>
      </c>
    </row>
    <row r="25">
      <c r="A25" s="5" t="inlineStr">
        <is>
          <t>Taux d'automatisation</t>
        </is>
      </c>
      <c r="B25" s="5" t="inlineStr">
        <is>
          <t>Atteindre 60%</t>
        </is>
      </c>
      <c r="C25" s="5" t="n">
        <v>45</v>
      </c>
      <c r="D25" s="5" t="n">
        <v>60</v>
      </c>
      <c r="E25" s="6" t="n">
        <v>54</v>
      </c>
      <c r="F25" s="5" t="inlineStr">
        <is>
          <t>10%</t>
        </is>
      </c>
      <c r="G25" s="5" t="inlineStr">
        <is>
          <t>%</t>
        </is>
      </c>
      <c r="H25" s="5" t="inlineStr">
        <is>
          <t>≥60%</t>
        </is>
      </c>
      <c r="I25" s="7">
        <f>(E25-C25)/C25</f>
        <v/>
      </c>
      <c r="J25" s="7">
        <f>MIN(100,MAX(0,(E25-C25)/(D25-C25)*100))</f>
        <v/>
      </c>
    </row>
    <row r="26">
      <c r="A26" s="5" t="inlineStr">
        <is>
          <t>Conformité qualité</t>
        </is>
      </c>
      <c r="B26" s="5" t="inlineStr">
        <is>
          <t>Maintenir 98%</t>
        </is>
      </c>
      <c r="C26" s="5" t="n">
        <v>95</v>
      </c>
      <c r="D26" s="5" t="n">
        <v>98</v>
      </c>
      <c r="E26" s="6" t="n">
        <v>97</v>
      </c>
      <c r="F26" s="5" t="inlineStr">
        <is>
          <t>5%</t>
        </is>
      </c>
      <c r="G26" s="5" t="inlineStr">
        <is>
          <t>%</t>
        </is>
      </c>
      <c r="H26" s="5" t="inlineStr">
        <is>
          <t>≥98%</t>
        </is>
      </c>
      <c r="I26" s="7">
        <f>(E26-C26)/C26</f>
        <v/>
      </c>
      <c r="J26" s="7">
        <f>MIN(100,MAX(0,(E26-C26)/(D26-C26)*100))</f>
        <v/>
      </c>
    </row>
    <row r="28">
      <c r="A28" s="3" t="inlineStr">
        <is>
          <t>PERSPECTIVE APPRENTISSAGE</t>
        </is>
      </c>
    </row>
    <row r="29">
      <c r="A29" s="4" t="inlineStr">
        <is>
          <t>Indicateur (KPI)</t>
        </is>
      </c>
      <c r="B29" s="4" t="inlineStr">
        <is>
          <t>Objectif stratégique</t>
        </is>
      </c>
      <c r="C29" s="4" t="inlineStr">
        <is>
          <t>Valeur initiale</t>
        </is>
      </c>
      <c r="D29" s="4" t="inlineStr">
        <is>
          <t>Cible</t>
        </is>
      </c>
      <c r="E29" s="4" t="inlineStr">
        <is>
          <t>Réalisé</t>
        </is>
      </c>
      <c r="F29" s="4" t="inlineStr">
        <is>
          <t>Poids</t>
        </is>
      </c>
      <c r="G29" s="4" t="inlineStr">
        <is>
          <t>Unité</t>
        </is>
      </c>
      <c r="H29" s="4" t="inlineStr">
        <is>
          <t>Seuil</t>
        </is>
      </c>
      <c r="I29" s="4" t="inlineStr">
        <is>
          <t>Écart (%)</t>
        </is>
      </c>
      <c r="J29" s="4" t="inlineStr">
        <is>
          <t>Performance (%)</t>
        </is>
      </c>
    </row>
    <row r="30">
      <c r="A30" s="5" t="inlineStr">
        <is>
          <t>Satisfaction employés</t>
        </is>
      </c>
      <c r="B30" s="5" t="inlineStr">
        <is>
          <t>Atteindre 80%</t>
        </is>
      </c>
      <c r="C30" s="5" t="n">
        <v>72</v>
      </c>
      <c r="D30" s="5" t="n">
        <v>80</v>
      </c>
      <c r="E30" s="6" t="n">
        <v>77</v>
      </c>
      <c r="F30" s="5" t="inlineStr">
        <is>
          <t>10%</t>
        </is>
      </c>
      <c r="G30" s="5" t="inlineStr">
        <is>
          <t>%</t>
        </is>
      </c>
      <c r="H30" s="5" t="inlineStr">
        <is>
          <t>≥80%</t>
        </is>
      </c>
      <c r="I30" s="7">
        <f>(E30-C30)/C30</f>
        <v/>
      </c>
      <c r="J30" s="7">
        <f>MIN(100,MAX(0,(E30-C30)/(D30-C30)*100))</f>
        <v/>
      </c>
    </row>
    <row r="31">
      <c r="A31" s="5" t="inlineStr">
        <is>
          <t>Formation (heures/an)</t>
        </is>
      </c>
      <c r="B31" s="5" t="inlineStr">
        <is>
          <t>Atteindre 40h par employé</t>
        </is>
      </c>
      <c r="C31" s="5" t="n">
        <v>28</v>
      </c>
      <c r="D31" s="5" t="n">
        <v>40</v>
      </c>
      <c r="E31" s="6" t="n">
        <v>35</v>
      </c>
      <c r="F31" s="5" t="inlineStr">
        <is>
          <t>15%</t>
        </is>
      </c>
      <c r="G31" s="5" t="inlineStr">
        <is>
          <t>heures</t>
        </is>
      </c>
      <c r="H31" s="5" t="inlineStr">
        <is>
          <t>≥40</t>
        </is>
      </c>
      <c r="I31" s="7">
        <f>(E31-C31)/C31</f>
        <v/>
      </c>
      <c r="J31" s="7">
        <f>MIN(100,MAX(0,(E31-C31)/(D31-C31)*100))</f>
        <v/>
      </c>
    </row>
    <row r="32">
      <c r="A32" s="5" t="inlineStr">
        <is>
          <t>Taux de rétention RH</t>
        </is>
      </c>
      <c r="B32" s="5" t="inlineStr">
        <is>
          <t>Maintenir &gt; 90%</t>
        </is>
      </c>
      <c r="C32" s="5" t="n">
        <v>85</v>
      </c>
      <c r="D32" s="5" t="n">
        <v>92</v>
      </c>
      <c r="E32" s="6" t="n">
        <v>89</v>
      </c>
      <c r="F32" s="5" t="inlineStr">
        <is>
          <t>10%</t>
        </is>
      </c>
      <c r="G32" s="5" t="inlineStr">
        <is>
          <t>%</t>
        </is>
      </c>
      <c r="H32" s="5" t="inlineStr">
        <is>
          <t>≥92%</t>
        </is>
      </c>
      <c r="I32" s="7">
        <f>(E32-C32)/C32</f>
        <v/>
      </c>
      <c r="J32" s="7">
        <f>MIN(100,MAX(0,(E32-C32)/(D32-C32)*100))</f>
        <v/>
      </c>
    </row>
    <row r="33">
      <c r="A33" s="5" t="inlineStr">
        <is>
          <t>Compétences clés</t>
        </is>
      </c>
      <c r="B33" s="5" t="inlineStr">
        <is>
          <t>Former 80% des équipes</t>
        </is>
      </c>
      <c r="C33" s="5" t="n">
        <v>60</v>
      </c>
      <c r="D33" s="5" t="n">
        <v>80</v>
      </c>
      <c r="E33" s="6" t="n">
        <v>72</v>
      </c>
      <c r="F33" s="5" t="inlineStr">
        <is>
          <t>10%</t>
        </is>
      </c>
      <c r="G33" s="5" t="inlineStr">
        <is>
          <t>%</t>
        </is>
      </c>
      <c r="H33" s="5" t="inlineStr">
        <is>
          <t>≥80%</t>
        </is>
      </c>
      <c r="I33" s="7">
        <f>(E33-C33)/C33</f>
        <v/>
      </c>
      <c r="J33" s="7">
        <f>MIN(100,MAX(0,(E33-C33)/(D33-C33)*100))</f>
        <v/>
      </c>
    </row>
    <row r="34">
      <c r="A34" s="5" t="inlineStr">
        <is>
          <t>Productivité</t>
        </is>
      </c>
      <c r="B34" s="5" t="inlineStr">
        <is>
          <t>Augmenter de 12%</t>
        </is>
      </c>
      <c r="C34" s="5" t="n">
        <v>100</v>
      </c>
      <c r="D34" s="5" t="n">
        <v>112</v>
      </c>
      <c r="E34" s="6" t="n">
        <v>108</v>
      </c>
      <c r="F34" s="5" t="inlineStr">
        <is>
          <t>10%</t>
        </is>
      </c>
      <c r="G34" s="5" t="inlineStr">
        <is>
          <t>indice</t>
        </is>
      </c>
      <c r="H34" s="5" t="inlineStr">
        <is>
          <t>≥112</t>
        </is>
      </c>
      <c r="I34" s="7">
        <f>(E34-C34)/C34</f>
        <v/>
      </c>
      <c r="J34" s="7">
        <f>MIN(100,MAX(0,(E34-C34)/(D34-C34)*100))</f>
        <v/>
      </c>
    </row>
  </sheetData>
  <mergeCells count="6">
    <mergeCell ref="A1:I1"/>
    <mergeCell ref="A2:I2"/>
    <mergeCell ref="A4:J4"/>
    <mergeCell ref="A12:J12"/>
    <mergeCell ref="A20:J20"/>
    <mergeCell ref="A28:J28"/>
  </mergeCells>
  <conditionalFormatting sqref="J6:J35">
    <cfRule type="dataBar" priority="1">
      <dataBar showValue="1">
        <cfvo type="num" val="0"/>
        <cfvo type="num" val="100"/>
        <color rgb="004472C4"/>
      </dataBar>
    </cfRule>
  </conditionalFormatting>
  <conditionalFormatting sqref="I6:I35">
    <cfRule type="colorScale" priority="2">
      <colorScale>
        <cfvo type="num" val="-0.2"/>
        <cfvo type="num" val="0"/>
        <cfvo type="num" val="0.2"/>
        <color rgb="00F87171"/>
        <color rgb="00FCD34D"/>
        <color rgb="0034D399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20" customWidth="1" min="4" max="4"/>
    <col width="15" customWidth="1" min="5" max="5"/>
  </cols>
  <sheetData>
    <row r="1">
      <c r="A1" s="1" t="inlineStr">
        <is>
          <t>TABLEAU DE BORD - SYNTHÈSE</t>
        </is>
      </c>
    </row>
    <row r="3">
      <c r="A3" s="8" t="inlineStr">
        <is>
          <t>PERFORMANCE GLOBALE PAR PERSPECTIVE</t>
        </is>
      </c>
    </row>
    <row r="4">
      <c r="A4" s="9" t="inlineStr">
        <is>
          <t>Perspective</t>
        </is>
      </c>
      <c r="B4" s="9" t="inlineStr">
        <is>
          <t>Nombre KPI</t>
        </is>
      </c>
      <c r="C4" s="9" t="inlineStr">
        <is>
          <t>Poids total</t>
        </is>
      </c>
      <c r="D4" s="9" t="inlineStr">
        <is>
          <t>Performance moyenne</t>
        </is>
      </c>
      <c r="E4" s="9" t="inlineStr">
        <is>
          <t>Statut</t>
        </is>
      </c>
    </row>
    <row r="5">
      <c r="A5" s="5" t="inlineStr">
        <is>
          <t>Financière</t>
        </is>
      </c>
      <c r="B5" s="5" t="n">
        <v>5</v>
      </c>
      <c r="C5" s="5" t="inlineStr">
        <is>
          <t>100%</t>
        </is>
      </c>
      <c r="D5" s="7">
        <f>AVERAGE('Balanced Scorecard'!J6:J10)</f>
        <v/>
      </c>
      <c r="E5" s="5">
        <f>IF(D5&gt;=0.8,"✓ Excellent",IF(D5&gt;=0.6,"○ Bon",IF(D5&gt;=0.4,"△ Moyen","✗ Faible")))</f>
        <v/>
      </c>
    </row>
    <row r="6">
      <c r="A6" s="5" t="inlineStr">
        <is>
          <t>Client</t>
        </is>
      </c>
      <c r="B6" s="5" t="n">
        <v>5</v>
      </c>
      <c r="C6" s="5" t="inlineStr">
        <is>
          <t>100%</t>
        </is>
      </c>
      <c r="D6" s="7">
        <f>AVERAGE('Balanced Scorecard'!J14:J18)</f>
        <v/>
      </c>
      <c r="E6" s="5">
        <f>IF(D6&gt;=0.8,"✓ Excellent",IF(D6&gt;=0.6,"○ Bon",IF(D6&gt;=0.4,"△ Moyen","✗ Faible")))</f>
        <v/>
      </c>
    </row>
    <row r="7">
      <c r="A7" s="5" t="inlineStr">
        <is>
          <t>Processus internes</t>
        </is>
      </c>
      <c r="B7" s="5" t="n">
        <v>5</v>
      </c>
      <c r="C7" s="5" t="inlineStr">
        <is>
          <t>100%</t>
        </is>
      </c>
      <c r="D7" s="7">
        <f>AVERAGE('Balanced Scorecard'!J22:J26)</f>
        <v/>
      </c>
      <c r="E7" s="5">
        <f>IF(D7&gt;=0.8,"✓ Excellent",IF(D7&gt;=0.6,"○ Bon",IF(D7&gt;=0.4,"△ Moyen","✗ Faible")))</f>
        <v/>
      </c>
    </row>
    <row r="8">
      <c r="A8" s="5" t="inlineStr">
        <is>
          <t>Apprentissage</t>
        </is>
      </c>
      <c r="B8" s="5" t="n">
        <v>5</v>
      </c>
      <c r="C8" s="5" t="inlineStr">
        <is>
          <t>100%</t>
        </is>
      </c>
      <c r="D8" s="7">
        <f>AVERAGE('Balanced Scorecard'!J30:J34)</f>
        <v/>
      </c>
      <c r="E8" s="5">
        <f>IF(D8&gt;=0.8,"✓ Excellent",IF(D8&gt;=0.6,"○ Bon",IF(D8&gt;=0.4,"△ Moyen","✗ Faible")))</f>
        <v/>
      </c>
    </row>
    <row r="10">
      <c r="A10" s="10" t="inlineStr">
        <is>
          <t>PERFORMANCE GLOBALE</t>
        </is>
      </c>
      <c r="C10" s="5" t="inlineStr"/>
      <c r="D10" s="11">
        <f>AVERAGE(D5:D8)</f>
        <v/>
      </c>
      <c r="E10" s="12">
        <f>IF(D10&gt;=0.8,"✓ Excellent",IF(D10&gt;=0.6,"○ Bon",IF(D10&gt;=0.4,"△ Moyen","✗ Faible")))</f>
        <v/>
      </c>
    </row>
  </sheetData>
  <mergeCells count="3">
    <mergeCell ref="A1:E1"/>
    <mergeCell ref="A3:E3"/>
    <mergeCell ref="A10:B1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18" customHeight="1">
      <c r="A1" s="13" t="inlineStr">
        <is>
          <t>GUIDE D'UTILISATION DU BALANCED SCORECARD</t>
        </is>
      </c>
    </row>
    <row r="2" ht="18" customHeight="1">
      <c r="A2" t="inlineStr"/>
    </row>
    <row r="3" ht="18" customHeight="1">
      <c r="A3" s="14" t="inlineStr">
        <is>
          <t>1. PRÉSENTATION</t>
        </is>
      </c>
    </row>
    <row r="4" ht="20" customHeight="1">
      <c r="A4" s="15" t="inlineStr">
        <is>
          <t>Le Balanced Scorecard (tableau de bord prospectif) permet de piloter la performance selon 4 perspectives :</t>
        </is>
      </c>
    </row>
    <row r="5" ht="18" customHeight="1">
      <c r="A5" s="15" t="inlineStr">
        <is>
          <t xml:space="preserve">  • Financière : résultats économiques et rentabilité</t>
        </is>
      </c>
    </row>
    <row r="6" ht="18" customHeight="1">
      <c r="A6" s="15" t="inlineStr">
        <is>
          <t xml:space="preserve">  • Client : satisfaction et fidélisation</t>
        </is>
      </c>
    </row>
    <row r="7" ht="18" customHeight="1">
      <c r="A7" s="15" t="inlineStr">
        <is>
          <t xml:space="preserve">  • Processus internes : efficacité opérationnelle</t>
        </is>
      </c>
    </row>
    <row r="8" ht="18" customHeight="1">
      <c r="A8" s="15" t="inlineStr">
        <is>
          <t xml:space="preserve">  • Apprentissage : développement des compétences</t>
        </is>
      </c>
    </row>
    <row r="9" ht="18" customHeight="1">
      <c r="A9" t="inlineStr"/>
    </row>
    <row r="10" ht="18" customHeight="1">
      <c r="A10" s="14" t="inlineStr">
        <is>
          <t>2. COMMENT UTILISER CE MODÈLE</t>
        </is>
      </c>
    </row>
    <row r="11" ht="18" customHeight="1">
      <c r="A11" s="15" t="inlineStr">
        <is>
          <t>Étape 1 : Aller dans l'onglet 'Balanced Scorecard'</t>
        </is>
      </c>
    </row>
    <row r="12" ht="18" customHeight="1">
      <c r="A12" s="15" t="inlineStr">
        <is>
          <t>Étape 2 : Modifier les valeurs dans la colonne 'Réalisé' (cases jaunes)</t>
        </is>
      </c>
    </row>
    <row r="13" ht="18" customHeight="1">
      <c r="A13" s="15" t="inlineStr">
        <is>
          <t>Étape 3 : Les calculs se mettent à jour automatiquement</t>
        </is>
      </c>
    </row>
    <row r="14" ht="18" customHeight="1">
      <c r="A14" s="15" t="inlineStr">
        <is>
          <t>Étape 4 : Consulter le 'Tableau de bord' pour la synthèse</t>
        </is>
      </c>
    </row>
    <row r="15" ht="18" customHeight="1">
      <c r="A15" t="inlineStr"/>
    </row>
    <row r="16" ht="18" customHeight="1">
      <c r="A16" s="14" t="inlineStr">
        <is>
          <t>3. PERSONNALISATION</t>
        </is>
      </c>
    </row>
    <row r="17" ht="18" customHeight="1">
      <c r="A17" s="15" t="inlineStr">
        <is>
          <t>Vous pouvez adapter les indicateurs à votre entreprise :</t>
        </is>
      </c>
    </row>
    <row r="18" ht="18" customHeight="1">
      <c r="A18" s="15" t="inlineStr">
        <is>
          <t xml:space="preserve">  • Modifier les objectifs stratégiques</t>
        </is>
      </c>
    </row>
    <row r="19" ht="18" customHeight="1">
      <c r="A19" s="15" t="inlineStr">
        <is>
          <t xml:space="preserve">  • Ajuster les valeurs initiales et cibles</t>
        </is>
      </c>
    </row>
    <row r="20" ht="18" customHeight="1">
      <c r="A20" s="15" t="inlineStr">
        <is>
          <t xml:space="preserve">  • Changer les poids selon vos priorités</t>
        </is>
      </c>
    </row>
    <row r="21" ht="18" customHeight="1">
      <c r="A21" s="15" t="inlineStr">
        <is>
          <t xml:space="preserve">  • Adapter les seuils de performance</t>
        </is>
      </c>
    </row>
    <row r="22" ht="18" customHeight="1">
      <c r="A22" t="inlineStr"/>
    </row>
    <row r="23" ht="18" customHeight="1">
      <c r="A23" s="14" t="inlineStr">
        <is>
          <t>4. INTERPRÉTATION</t>
        </is>
      </c>
    </row>
    <row r="24" ht="18" customHeight="1">
      <c r="A24" s="15" t="inlineStr">
        <is>
          <t>Performance ≥ 80% : Excellent (objectif atteint ou dépassé)</t>
        </is>
      </c>
    </row>
    <row r="25" ht="18" customHeight="1">
      <c r="A25" s="15" t="inlineStr">
        <is>
          <t>Performance 60-79% : Bon (proche de l'objectif)</t>
        </is>
      </c>
    </row>
    <row r="26" ht="18" customHeight="1">
      <c r="A26" s="15" t="inlineStr">
        <is>
          <t>Performance 40-59% : Moyen (efforts nécessaires)</t>
        </is>
      </c>
    </row>
    <row r="27" ht="18" customHeight="1">
      <c r="A27" s="15" t="inlineStr">
        <is>
          <t>Performance &lt; 40% : Faible (action corrective urgente)</t>
        </is>
      </c>
    </row>
    <row r="28" ht="18" customHeight="1">
      <c r="A28" t="inlineStr"/>
    </row>
    <row r="29" ht="18" customHeight="1">
      <c r="A29" s="14" t="inlineStr">
        <is>
          <t>5. FRÉQUENCE DE MISE À JOUR</t>
        </is>
      </c>
    </row>
    <row r="30" ht="18" customHeight="1">
      <c r="A30" s="15" t="inlineStr">
        <is>
          <t>Recommandé : mise à jour mensuelle ou trimestrielle</t>
        </is>
      </c>
    </row>
    <row r="31" ht="18" customHeight="1">
      <c r="A31" s="15" t="inlineStr">
        <is>
          <t>Sauvegardez une copie à chaque période pour suivre l'évolution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2026-01-30T16:47:15Z</dcterms:created>
  <dcterms:modified xmlns:dcterms="http://purl.org/dc/terms/" xmlns:xsi="http://www.w3.org/2001/XMLSchema-instance" xsi:type="dcterms:W3CDTF">2026-01-30T16:47:15Z</dcterms:modified>
</cp:coreProperties>
</file>