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se Clients" sheetId="1" state="visible" r:id="rId1"/>
    <sheet xmlns:r="http://schemas.openxmlformats.org/officeDocument/2006/relationships" name="Statistiques" sheetId="2" state="visible" r:id="rId2"/>
    <sheet xmlns:r="http://schemas.openxmlformats.org/officeDocument/2006/relationships" name="Guide" sheetId="3" state="visible" r:id="rId3"/>
  </sheets>
  <definedNames>
    <definedName name="_xlnm._FilterDatabase" localSheetId="0" hidden="1">'Base Clients'!$A$1:$P$16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 €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sz val="12"/>
    </font>
    <font>
      <b val="1"/>
      <color rgb="00FFFFFF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horizontal="right" vertical="center"/>
    </xf>
    <xf numFmtId="0" fontId="0" fillId="3" borderId="1" pivotButton="0" quotePrefix="0" xfId="0"/>
    <xf numFmtId="0" fontId="2" fillId="0" borderId="0" applyAlignment="1" pivotButton="0" quotePrefix="0" xfId="0">
      <alignment horizontal="right" vertical="center"/>
    </xf>
    <xf numFmtId="166" fontId="2" fillId="4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  <xf numFmtId="0" fontId="5" fillId="2" borderId="0" pivotButton="0" quotePrefix="0" xfId="0"/>
    <xf numFmtId="0" fontId="2" fillId="4" borderId="1" pivotButton="0" quotePrefix="0" xfId="0"/>
    <xf numFmtId="0" fontId="0" fillId="0" borderId="1" pivotButton="0" quotePrefix="0" xfId="0"/>
    <xf numFmtId="166" fontId="0" fillId="0" borderId="1" pivotButton="0" quotePrefix="0" xfId="0"/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'Statistiques'!$A$5:$A$8</f>
            </numRef>
          </cat>
          <val>
            <numRef>
              <f>'Statistiques'!$B$5:$B$8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'Statistiques'!$A$5:$A$8</f>
            </numRef>
          </cat>
          <val>
            <numRef>
              <f>'Statistiques'!$C$5:$C$8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Chiffre d'Affaires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2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25" customWidth="1" min="4" max="4"/>
    <col width="30" customWidth="1" min="5" max="5"/>
    <col width="15" customWidth="1" min="6" max="6"/>
    <col width="30" customWidth="1" min="7" max="7"/>
    <col width="12" customWidth="1" min="8" max="8"/>
    <col width="18" customWidth="1" min="9" max="9"/>
    <col width="18" customWidth="1" min="10" max="10"/>
    <col width="15" customWidth="1" min="11" max="11"/>
    <col width="15" customWidth="1" min="12" max="12"/>
    <col width="15" customWidth="1" min="13" max="13"/>
    <col width="12" customWidth="1" min="14" max="14"/>
    <col width="12" customWidth="1" min="15" max="15"/>
    <col width="30" customWidth="1" min="16" max="16"/>
  </cols>
  <sheetData>
    <row r="1">
      <c r="A1" s="1" t="inlineStr">
        <is>
          <t>N° Client</t>
        </is>
      </c>
      <c r="B1" s="1" t="inlineStr">
        <is>
          <t>Nom</t>
        </is>
      </c>
      <c r="C1" s="1" t="inlineStr">
        <is>
          <t>Prénom</t>
        </is>
      </c>
      <c r="D1" s="1" t="inlineStr">
        <is>
          <t>Entreprise</t>
        </is>
      </c>
      <c r="E1" s="1" t="inlineStr">
        <is>
          <t>Email</t>
        </is>
      </c>
      <c r="F1" s="1" t="inlineStr">
        <is>
          <t>Téléphone</t>
        </is>
      </c>
      <c r="G1" s="1" t="inlineStr">
        <is>
          <t>Adresse</t>
        </is>
      </c>
      <c r="H1" s="1" t="inlineStr">
        <is>
          <t>Code Postal</t>
        </is>
      </c>
      <c r="I1" s="1" t="inlineStr">
        <is>
          <t>Ville</t>
        </is>
      </c>
      <c r="J1" s="1" t="inlineStr">
        <is>
          <t>Région</t>
        </is>
      </c>
      <c r="K1" s="1" t="inlineStr">
        <is>
          <t>Catégorie</t>
        </is>
      </c>
      <c r="L1" s="1" t="inlineStr">
        <is>
          <t>Date Inscription</t>
        </is>
      </c>
      <c r="M1" s="1" t="inlineStr">
        <is>
          <t>Dernier Contact</t>
        </is>
      </c>
      <c r="N1" s="1" t="inlineStr">
        <is>
          <t>CA Total €</t>
        </is>
      </c>
      <c r="O1" s="1" t="inlineStr">
        <is>
          <t>Statut</t>
        </is>
      </c>
      <c r="P1" s="1" t="inlineStr">
        <is>
          <t>Notes</t>
        </is>
      </c>
    </row>
    <row r="2">
      <c r="A2" s="2" t="n">
        <v>1001</v>
      </c>
      <c r="B2" s="3" t="inlineStr">
        <is>
          <t>Dupont</t>
        </is>
      </c>
      <c r="C2" s="3" t="inlineStr">
        <is>
          <t>Marie</t>
        </is>
      </c>
      <c r="D2" s="3" t="inlineStr">
        <is>
          <t>Constructions Dubois SARL</t>
        </is>
      </c>
      <c r="E2" s="3" t="inlineStr">
        <is>
          <t>marie.dupont@constructionsdu.fr</t>
        </is>
      </c>
      <c r="F2" s="3" t="inlineStr">
        <is>
          <t>05 66 15 46 25</t>
        </is>
      </c>
      <c r="G2" s="3" t="inlineStr">
        <is>
          <t>98 rue de la Victoire</t>
        </is>
      </c>
      <c r="H2" s="3" t="inlineStr">
        <is>
          <t>75001</t>
        </is>
      </c>
      <c r="I2" s="3" t="inlineStr">
        <is>
          <t>Paris</t>
        </is>
      </c>
      <c r="J2" s="3" t="inlineStr">
        <is>
          <t>Grand Est</t>
        </is>
      </c>
      <c r="K2" s="3" t="inlineStr">
        <is>
          <t>Standard</t>
        </is>
      </c>
      <c r="L2" s="4" t="n">
        <v>45961.61894703508</v>
      </c>
      <c r="M2" s="4" t="n">
        <v>46059.61894703508</v>
      </c>
      <c r="N2" s="5" t="n">
        <v>7839</v>
      </c>
      <c r="O2" s="3" t="inlineStr">
        <is>
          <t>Actif</t>
        </is>
      </c>
      <c r="P2" s="3" t="inlineStr">
        <is>
          <t>Bon potentiel</t>
        </is>
      </c>
    </row>
    <row r="3">
      <c r="A3" s="2" t="n">
        <v>1002</v>
      </c>
      <c r="B3" s="3" t="inlineStr">
        <is>
          <t>Martin</t>
        </is>
      </c>
      <c r="C3" s="3" t="inlineStr">
        <is>
          <t>Pierre</t>
        </is>
      </c>
      <c r="D3" s="3" t="inlineStr">
        <is>
          <t>Tech Avancée SAS</t>
        </is>
      </c>
      <c r="E3" s="3" t="inlineStr">
        <is>
          <t>pierre.martin@techavanceesas.fr</t>
        </is>
      </c>
      <c r="F3" s="3" t="inlineStr">
        <is>
          <t>04 26 77 58 44</t>
        </is>
      </c>
      <c r="G3" s="3" t="inlineStr">
        <is>
          <t>139 rue de la République</t>
        </is>
      </c>
      <c r="H3" s="3" t="inlineStr">
        <is>
          <t>69001</t>
        </is>
      </c>
      <c r="I3" s="3" t="inlineStr">
        <is>
          <t>Lyon</t>
        </is>
      </c>
      <c r="J3" s="3" t="inlineStr">
        <is>
          <t>Provence-Alpes-Côte d'Azur</t>
        </is>
      </c>
      <c r="K3" s="3" t="inlineStr">
        <is>
          <t>VIP</t>
        </is>
      </c>
      <c r="L3" s="4" t="n">
        <v>45906.61894703508</v>
      </c>
      <c r="M3" s="4" t="n">
        <v>45929.61894703508</v>
      </c>
      <c r="N3" s="5" t="n">
        <v>21558</v>
      </c>
      <c r="O3" s="3" t="inlineStr">
        <is>
          <t>Inactif</t>
        </is>
      </c>
      <c r="P3" s="3" t="inlineStr"/>
    </row>
    <row r="4">
      <c r="A4" s="2" t="n">
        <v>1003</v>
      </c>
      <c r="B4" s="3" t="inlineStr">
        <is>
          <t>Bernard</t>
        </is>
      </c>
      <c r="C4" s="3" t="inlineStr">
        <is>
          <t>Sophie</t>
        </is>
      </c>
      <c r="D4" s="3" t="inlineStr">
        <is>
          <t>Solutions Digitales</t>
        </is>
      </c>
      <c r="E4" s="3" t="inlineStr">
        <is>
          <t>sophie.bernard@solutionsdigita.fr</t>
        </is>
      </c>
      <c r="F4" s="3" t="inlineStr">
        <is>
          <t>02 74 59 67 34</t>
        </is>
      </c>
      <c r="G4" s="3" t="inlineStr">
        <is>
          <t>76 rue de la Victoire</t>
        </is>
      </c>
      <c r="H4" s="3" t="inlineStr">
        <is>
          <t>13001</t>
        </is>
      </c>
      <c r="I4" s="3" t="inlineStr">
        <is>
          <t>Marseille</t>
        </is>
      </c>
      <c r="J4" s="3" t="inlineStr">
        <is>
          <t>Pays de la Loire</t>
        </is>
      </c>
      <c r="K4" s="3" t="inlineStr">
        <is>
          <t>Premium</t>
        </is>
      </c>
      <c r="L4" s="4" t="n">
        <v>45872.61894703508</v>
      </c>
      <c r="M4" s="4" t="n">
        <v>46001.61894703508</v>
      </c>
      <c r="N4" s="5" t="n">
        <v>37787</v>
      </c>
      <c r="O4" s="3" t="inlineStr">
        <is>
          <t>Actif</t>
        </is>
      </c>
      <c r="P4" s="3" t="inlineStr">
        <is>
          <t>Client fidèle</t>
        </is>
      </c>
    </row>
    <row r="5">
      <c r="A5" s="2" t="n">
        <v>1004</v>
      </c>
      <c r="B5" s="3" t="inlineStr">
        <is>
          <t>Dubois</t>
        </is>
      </c>
      <c r="C5" s="3" t="inlineStr">
        <is>
          <t>Jean</t>
        </is>
      </c>
      <c r="D5" s="3" t="inlineStr">
        <is>
          <t>Consulting Pro</t>
        </is>
      </c>
      <c r="E5" s="3" t="inlineStr">
        <is>
          <t>jean.dubois@consultingpro.fr</t>
        </is>
      </c>
      <c r="F5" s="3" t="inlineStr">
        <is>
          <t>02 36 35 19 75</t>
        </is>
      </c>
      <c r="G5" s="3" t="inlineStr">
        <is>
          <t>96 rue de la Gare</t>
        </is>
      </c>
      <c r="H5" s="3" t="inlineStr">
        <is>
          <t>31000</t>
        </is>
      </c>
      <c r="I5" s="3" t="inlineStr">
        <is>
          <t>Toulouse</t>
        </is>
      </c>
      <c r="J5" s="3" t="inlineStr">
        <is>
          <t>Pays de la Loire</t>
        </is>
      </c>
      <c r="K5" s="3" t="inlineStr">
        <is>
          <t>VIP</t>
        </is>
      </c>
      <c r="L5" s="4" t="n">
        <v>45385.61894703508</v>
      </c>
      <c r="M5" s="4" t="n">
        <v>45561.61894703508</v>
      </c>
      <c r="N5" s="5" t="n">
        <v>4088</v>
      </c>
      <c r="O5" s="3" t="inlineStr">
        <is>
          <t>Prospect</t>
        </is>
      </c>
      <c r="P5" s="3" t="inlineStr">
        <is>
          <t>Commande récente</t>
        </is>
      </c>
    </row>
    <row r="6">
      <c r="A6" s="2" t="n">
        <v>1005</v>
      </c>
      <c r="B6" s="3" t="inlineStr">
        <is>
          <t>Thomas</t>
        </is>
      </c>
      <c r="C6" s="3" t="inlineStr">
        <is>
          <t>Emma</t>
        </is>
      </c>
      <c r="D6" s="3" t="inlineStr">
        <is>
          <t>Bâtiment Moderne</t>
        </is>
      </c>
      <c r="E6" s="3" t="inlineStr">
        <is>
          <t>emma.thomas@bâtimentmoderne.fr</t>
        </is>
      </c>
      <c r="F6" s="3" t="inlineStr">
        <is>
          <t>05 38 95 33 46</t>
        </is>
      </c>
      <c r="G6" s="3" t="inlineStr">
        <is>
          <t>37 rue de la Victoire</t>
        </is>
      </c>
      <c r="H6" s="3" t="inlineStr">
        <is>
          <t>33000</t>
        </is>
      </c>
      <c r="I6" s="3" t="inlineStr">
        <is>
          <t>Bordeaux</t>
        </is>
      </c>
      <c r="J6" s="3" t="inlineStr">
        <is>
          <t>Normandie</t>
        </is>
      </c>
      <c r="K6" s="3" t="inlineStr">
        <is>
          <t>VIP</t>
        </is>
      </c>
      <c r="L6" s="4" t="n">
        <v>45669.61894703508</v>
      </c>
      <c r="M6" s="4" t="n">
        <v>45862.61894703508</v>
      </c>
      <c r="N6" s="5" t="n">
        <v>3227</v>
      </c>
      <c r="O6" s="3" t="inlineStr">
        <is>
          <t>Prospect</t>
        </is>
      </c>
      <c r="P6" s="3" t="inlineStr">
        <is>
          <t>À relancer</t>
        </is>
      </c>
    </row>
    <row r="7">
      <c r="A7" s="2" t="n">
        <v>1006</v>
      </c>
      <c r="B7" s="3" t="inlineStr">
        <is>
          <t>Robert</t>
        </is>
      </c>
      <c r="C7" s="3" t="inlineStr">
        <is>
          <t>Luc</t>
        </is>
      </c>
      <c r="D7" s="3" t="inlineStr">
        <is>
          <t>Services Plus</t>
        </is>
      </c>
      <c r="E7" s="3" t="inlineStr">
        <is>
          <t>luc.robert@servicesplus.fr</t>
        </is>
      </c>
      <c r="F7" s="3" t="inlineStr">
        <is>
          <t>01 90 86 16 65</t>
        </is>
      </c>
      <c r="G7" s="3" t="inlineStr">
        <is>
          <t>67 rue de la Gare</t>
        </is>
      </c>
      <c r="H7" s="3" t="inlineStr">
        <is>
          <t>44000</t>
        </is>
      </c>
      <c r="I7" s="3" t="inlineStr">
        <is>
          <t>Nantes</t>
        </is>
      </c>
      <c r="J7" s="3" t="inlineStr">
        <is>
          <t>Hauts-de-France</t>
        </is>
      </c>
      <c r="K7" s="3" t="inlineStr">
        <is>
          <t>Premium</t>
        </is>
      </c>
      <c r="L7" s="4" t="n">
        <v>45784.61894703508</v>
      </c>
      <c r="M7" s="4" t="n">
        <v>45946.61894703508</v>
      </c>
      <c r="N7" s="5" t="n">
        <v>11940</v>
      </c>
      <c r="O7" s="3" t="inlineStr">
        <is>
          <t>Inactif</t>
        </is>
      </c>
      <c r="P7" s="3" t="inlineStr">
        <is>
          <t>Bon potentiel</t>
        </is>
      </c>
    </row>
    <row r="8">
      <c r="A8" s="2" t="n">
        <v>1007</v>
      </c>
      <c r="B8" s="3" t="inlineStr">
        <is>
          <t>Richard</t>
        </is>
      </c>
      <c r="C8" s="3" t="inlineStr">
        <is>
          <t>Claire</t>
        </is>
      </c>
      <c r="D8" s="3" t="inlineStr">
        <is>
          <t>Commerce Rapide EURL</t>
        </is>
      </c>
      <c r="E8" s="3" t="inlineStr">
        <is>
          <t>claire.richard@commercerapidee.fr</t>
        </is>
      </c>
      <c r="F8" s="3" t="inlineStr">
        <is>
          <t>03 62 27 23 80</t>
        </is>
      </c>
      <c r="G8" s="3" t="inlineStr">
        <is>
          <t>23 rue de la Victoire</t>
        </is>
      </c>
      <c r="H8" s="3" t="inlineStr">
        <is>
          <t>59000</t>
        </is>
      </c>
      <c r="I8" s="3" t="inlineStr">
        <is>
          <t>Lille</t>
        </is>
      </c>
      <c r="J8" s="3" t="inlineStr">
        <is>
          <t>Auvergne-Rhône-Alpes</t>
        </is>
      </c>
      <c r="K8" s="3" t="inlineStr">
        <is>
          <t>Standard</t>
        </is>
      </c>
      <c r="L8" s="4" t="n">
        <v>45560.61894703508</v>
      </c>
      <c r="M8" s="4" t="n">
        <v>45757.61894703508</v>
      </c>
      <c r="N8" s="5" t="n">
        <v>23717</v>
      </c>
      <c r="O8" s="3" t="inlineStr">
        <is>
          <t>Inactif</t>
        </is>
      </c>
      <c r="P8" s="3" t="inlineStr">
        <is>
          <t>Client fidèle</t>
        </is>
      </c>
    </row>
    <row r="9">
      <c r="A9" s="2" t="n">
        <v>1008</v>
      </c>
      <c r="B9" s="3" t="inlineStr">
        <is>
          <t>Petit</t>
        </is>
      </c>
      <c r="C9" s="3" t="inlineStr">
        <is>
          <t>Paul</t>
        </is>
      </c>
      <c r="D9" s="3" t="inlineStr">
        <is>
          <t>Innovation Hub</t>
        </is>
      </c>
      <c r="E9" s="3" t="inlineStr">
        <is>
          <t>paul.petit@innovationhub.fr</t>
        </is>
      </c>
      <c r="F9" s="3" t="inlineStr">
        <is>
          <t>04 83 88 35 21</t>
        </is>
      </c>
      <c r="G9" s="3" t="inlineStr">
        <is>
          <t>79 rue de la Paix</t>
        </is>
      </c>
      <c r="H9" s="3" t="inlineStr">
        <is>
          <t>67000</t>
        </is>
      </c>
      <c r="I9" s="3" t="inlineStr">
        <is>
          <t>Strasbourg</t>
        </is>
      </c>
      <c r="J9" s="3" t="inlineStr">
        <is>
          <t>Pays de la Loire</t>
        </is>
      </c>
      <c r="K9" s="3" t="inlineStr">
        <is>
          <t>Premium</t>
        </is>
      </c>
      <c r="L9" s="4" t="n">
        <v>46019.61894703508</v>
      </c>
      <c r="M9" s="4" t="n">
        <v>46117.61894703508</v>
      </c>
      <c r="N9" s="5" t="n">
        <v>42555</v>
      </c>
      <c r="O9" s="3" t="inlineStr">
        <is>
          <t>Inactif</t>
        </is>
      </c>
      <c r="P9" s="3" t="inlineStr">
        <is>
          <t>Bon potentiel</t>
        </is>
      </c>
    </row>
    <row r="10">
      <c r="A10" s="2" t="n">
        <v>1009</v>
      </c>
      <c r="B10" s="3" t="inlineStr">
        <is>
          <t>Durand</t>
        </is>
      </c>
      <c r="C10" s="3" t="inlineStr">
        <is>
          <t>Julie</t>
        </is>
      </c>
      <c r="D10" s="3" t="inlineStr">
        <is>
          <t>Agence Créative</t>
        </is>
      </c>
      <c r="E10" s="3" t="inlineStr">
        <is>
          <t>julie.durand@agencecreative.fr</t>
        </is>
      </c>
      <c r="F10" s="3" t="inlineStr">
        <is>
          <t>01 57 33 47 63</t>
        </is>
      </c>
      <c r="G10" s="3" t="inlineStr">
        <is>
          <t>33 rue de la Gare</t>
        </is>
      </c>
      <c r="H10" s="3" t="inlineStr">
        <is>
          <t>06000</t>
        </is>
      </c>
      <c r="I10" s="3" t="inlineStr">
        <is>
          <t>Nice</t>
        </is>
      </c>
      <c r="J10" s="3" t="inlineStr">
        <is>
          <t>Nouvelle-Aquitaine</t>
        </is>
      </c>
      <c r="K10" s="3" t="inlineStr">
        <is>
          <t>Premium</t>
        </is>
      </c>
      <c r="L10" s="4" t="n">
        <v>45919.61894703508</v>
      </c>
      <c r="M10" s="4" t="n">
        <v>46038.61894703508</v>
      </c>
      <c r="N10" s="5" t="n">
        <v>32062</v>
      </c>
      <c r="O10" s="3" t="inlineStr">
        <is>
          <t>Prospect</t>
        </is>
      </c>
      <c r="P10" s="3" t="inlineStr">
        <is>
          <t>Client fidèle</t>
        </is>
      </c>
    </row>
    <row r="11">
      <c r="A11" s="2" t="n">
        <v>1010</v>
      </c>
      <c r="B11" s="3" t="inlineStr">
        <is>
          <t>Leroy</t>
        </is>
      </c>
      <c r="C11" s="3" t="inlineStr">
        <is>
          <t>Marc</t>
        </is>
      </c>
      <c r="D11" s="3" t="inlineStr">
        <is>
          <t>Finance Conseil</t>
        </is>
      </c>
      <c r="E11" s="3" t="inlineStr">
        <is>
          <t>marc.leroy@financeconseil.fr</t>
        </is>
      </c>
      <c r="F11" s="3" t="inlineStr">
        <is>
          <t>04 86 40 50 88</t>
        </is>
      </c>
      <c r="G11" s="3" t="inlineStr">
        <is>
          <t>115 rue de la Gare</t>
        </is>
      </c>
      <c r="H11" s="3" t="inlineStr">
        <is>
          <t>35000</t>
        </is>
      </c>
      <c r="I11" s="3" t="inlineStr">
        <is>
          <t>Rennes</t>
        </is>
      </c>
      <c r="J11" s="3" t="inlineStr">
        <is>
          <t>Bretagne</t>
        </is>
      </c>
      <c r="K11" s="3" t="inlineStr">
        <is>
          <t>VIP</t>
        </is>
      </c>
      <c r="L11" s="4" t="n">
        <v>45459.61894703508</v>
      </c>
      <c r="M11" s="4" t="n">
        <v>45501.61894703508</v>
      </c>
      <c r="N11" s="5" t="n">
        <v>2780</v>
      </c>
      <c r="O11" s="3" t="inlineStr">
        <is>
          <t>Inactif</t>
        </is>
      </c>
      <c r="P11" s="3" t="inlineStr">
        <is>
          <t>Client fidèle</t>
        </is>
      </c>
    </row>
    <row r="12">
      <c r="A12" s="2" t="n">
        <v>1011</v>
      </c>
      <c r="B12" s="3" t="inlineStr">
        <is>
          <t>Moreau</t>
        </is>
      </c>
      <c r="C12" s="3" t="inlineStr">
        <is>
          <t>Isabelle</t>
        </is>
      </c>
      <c r="D12" s="3" t="inlineStr">
        <is>
          <t>Auto Service</t>
        </is>
      </c>
      <c r="E12" s="3" t="inlineStr">
        <is>
          <t>isabelle.moreau@autoservice.fr</t>
        </is>
      </c>
      <c r="F12" s="3" t="inlineStr">
        <is>
          <t>04 81 22 89 17</t>
        </is>
      </c>
      <c r="G12" s="3" t="inlineStr">
        <is>
          <t>59 rue de la Liberté</t>
        </is>
      </c>
      <c r="H12" s="3" t="inlineStr">
        <is>
          <t>34000</t>
        </is>
      </c>
      <c r="I12" s="3" t="inlineStr">
        <is>
          <t>Montpellier</t>
        </is>
      </c>
      <c r="J12" s="3" t="inlineStr">
        <is>
          <t>Nouvelle-Aquitaine</t>
        </is>
      </c>
      <c r="K12" s="3" t="inlineStr">
        <is>
          <t>Standard</t>
        </is>
      </c>
      <c r="L12" s="4" t="n">
        <v>45402.61894703508</v>
      </c>
      <c r="M12" s="4" t="n">
        <v>45524.61894703508</v>
      </c>
      <c r="N12" s="5" t="n">
        <v>27362</v>
      </c>
      <c r="O12" s="3" t="inlineStr">
        <is>
          <t>Inactif</t>
        </is>
      </c>
      <c r="P12" s="3" t="inlineStr"/>
    </row>
    <row r="13">
      <c r="A13" s="2" t="n">
        <v>1012</v>
      </c>
      <c r="B13" s="3" t="inlineStr">
        <is>
          <t>Simon</t>
        </is>
      </c>
      <c r="C13" s="3" t="inlineStr">
        <is>
          <t>François</t>
        </is>
      </c>
      <c r="D13" s="3" t="inlineStr">
        <is>
          <t>Restaurant Gourmet</t>
        </is>
      </c>
      <c r="E13" s="3" t="inlineStr">
        <is>
          <t>françois.simon@restaurantgourm.fr</t>
        </is>
      </c>
      <c r="F13" s="3" t="inlineStr">
        <is>
          <t>01 64 46 63 20</t>
        </is>
      </c>
      <c r="G13" s="3" t="inlineStr">
        <is>
          <t>109 rue de la Paix</t>
        </is>
      </c>
      <c r="H13" s="3" t="inlineStr">
        <is>
          <t>51100</t>
        </is>
      </c>
      <c r="I13" s="3" t="inlineStr">
        <is>
          <t>Reims</t>
        </is>
      </c>
      <c r="J13" s="3" t="inlineStr">
        <is>
          <t>Occitanie</t>
        </is>
      </c>
      <c r="K13" s="3" t="inlineStr">
        <is>
          <t>Occasionnel</t>
        </is>
      </c>
      <c r="L13" s="4" t="n">
        <v>45377.61894703508</v>
      </c>
      <c r="M13" s="4" t="n">
        <v>45497.61894703508</v>
      </c>
      <c r="N13" s="5" t="n">
        <v>36978</v>
      </c>
      <c r="O13" s="3" t="inlineStr">
        <is>
          <t>Inactif</t>
        </is>
      </c>
      <c r="P13" s="3" t="inlineStr">
        <is>
          <t>Projet en cours</t>
        </is>
      </c>
    </row>
    <row r="14">
      <c r="A14" s="2" t="n">
        <v>1013</v>
      </c>
      <c r="B14" s="3" t="inlineStr">
        <is>
          <t>Laurent</t>
        </is>
      </c>
      <c r="C14" s="3" t="inlineStr">
        <is>
          <t>Nathalie</t>
        </is>
      </c>
      <c r="D14" s="3" t="inlineStr">
        <is>
          <t>Mode &amp; Style</t>
        </is>
      </c>
      <c r="E14" s="3" t="inlineStr">
        <is>
          <t>nathalie.laurent@mode&amp;style.fr</t>
        </is>
      </c>
      <c r="F14" s="3" t="inlineStr">
        <is>
          <t>04 15 56 14 14</t>
        </is>
      </c>
      <c r="G14" s="3" t="inlineStr">
        <is>
          <t>104 rue de la République</t>
        </is>
      </c>
      <c r="H14" s="3" t="inlineStr">
        <is>
          <t>21000</t>
        </is>
      </c>
      <c r="I14" s="3" t="inlineStr">
        <is>
          <t>Dijon</t>
        </is>
      </c>
      <c r="J14" s="3" t="inlineStr">
        <is>
          <t>Normandie</t>
        </is>
      </c>
      <c r="K14" s="3" t="inlineStr">
        <is>
          <t>Standard</t>
        </is>
      </c>
      <c r="L14" s="4" t="n">
        <v>45598.61894703508</v>
      </c>
      <c r="M14" s="4" t="n">
        <v>45797.61894703508</v>
      </c>
      <c r="N14" s="5" t="n">
        <v>19242</v>
      </c>
      <c r="O14" s="3" t="inlineStr">
        <is>
          <t>Inactif</t>
        </is>
      </c>
      <c r="P14" s="3" t="inlineStr">
        <is>
          <t>Client fidèle</t>
        </is>
      </c>
    </row>
    <row r="15">
      <c r="A15" s="2" t="n">
        <v>1014</v>
      </c>
      <c r="B15" s="3" t="inlineStr">
        <is>
          <t>Lefebvre</t>
        </is>
      </c>
      <c r="C15" s="3" t="inlineStr">
        <is>
          <t>Thomas</t>
        </is>
      </c>
      <c r="D15" s="3" t="inlineStr">
        <is>
          <t>Santé Bien-être</t>
        </is>
      </c>
      <c r="E15" s="3" t="inlineStr">
        <is>
          <t>thomas.lefebvre@santebien-être.fr</t>
        </is>
      </c>
      <c r="F15" s="3" t="inlineStr">
        <is>
          <t>05 39 22 15 28</t>
        </is>
      </c>
      <c r="G15" s="3" t="inlineStr">
        <is>
          <t>28 rue de la République</t>
        </is>
      </c>
      <c r="H15" s="3" t="inlineStr">
        <is>
          <t>38000</t>
        </is>
      </c>
      <c r="I15" s="3" t="inlineStr">
        <is>
          <t>Grenoble</t>
        </is>
      </c>
      <c r="J15" s="3" t="inlineStr">
        <is>
          <t>Grand Est</t>
        </is>
      </c>
      <c r="K15" s="3" t="inlineStr">
        <is>
          <t>Occasionnel</t>
        </is>
      </c>
      <c r="L15" s="4" t="n">
        <v>45437.61894703508</v>
      </c>
      <c r="M15" s="4" t="n">
        <v>45451.61894703508</v>
      </c>
      <c r="N15" s="5" t="n">
        <v>21645</v>
      </c>
      <c r="O15" s="3" t="inlineStr">
        <is>
          <t>Prospect</t>
        </is>
      </c>
      <c r="P15" s="3" t="inlineStr">
        <is>
          <t>À relancer</t>
        </is>
      </c>
    </row>
    <row r="16">
      <c r="A16" s="2" t="n">
        <v>1015</v>
      </c>
      <c r="B16" s="3" t="inlineStr">
        <is>
          <t>Michel</t>
        </is>
      </c>
      <c r="C16" s="3" t="inlineStr">
        <is>
          <t>Céline</t>
        </is>
      </c>
      <c r="D16" s="3" t="inlineStr">
        <is>
          <t>Éducation Formation</t>
        </is>
      </c>
      <c r="E16" s="3" t="inlineStr">
        <is>
          <t>céline.michel@educationformat.fr</t>
        </is>
      </c>
      <c r="F16" s="3" t="inlineStr">
        <is>
          <t>02 99 73 29 52</t>
        </is>
      </c>
      <c r="G16" s="3" t="inlineStr">
        <is>
          <t>13 rue de la Liberté</t>
        </is>
      </c>
      <c r="H16" s="3" t="inlineStr">
        <is>
          <t>49000</t>
        </is>
      </c>
      <c r="I16" s="3" t="inlineStr">
        <is>
          <t>Angers</t>
        </is>
      </c>
      <c r="J16" s="3" t="inlineStr">
        <is>
          <t>Normandie</t>
        </is>
      </c>
      <c r="K16" s="3" t="inlineStr">
        <is>
          <t>VIP</t>
        </is>
      </c>
      <c r="L16" s="4" t="n">
        <v>45575.61894703508</v>
      </c>
      <c r="M16" s="4" t="n">
        <v>45745.61894703508</v>
      </c>
      <c r="N16" s="5" t="n">
        <v>30103</v>
      </c>
      <c r="O16" s="3" t="inlineStr">
        <is>
          <t>Actif</t>
        </is>
      </c>
      <c r="P16" s="3" t="inlineStr">
        <is>
          <t>Client fidèle</t>
        </is>
      </c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6" t="n"/>
      <c r="O18" s="6" t="n"/>
      <c r="P18" s="6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</row>
    <row r="21">
      <c r="M21" s="7" t="inlineStr">
        <is>
          <t>TOTAL CA :</t>
        </is>
      </c>
      <c r="N21" s="8">
        <f>SUM(N2:N16)</f>
        <v/>
      </c>
    </row>
    <row r="22">
      <c r="M22" s="7" t="inlineStr">
        <is>
          <t>Nb Clients :</t>
        </is>
      </c>
      <c r="N22" s="9">
        <f>COUNTA(B2:B16)</f>
        <v/>
      </c>
    </row>
  </sheetData>
  <autoFilter ref="A1:P16"/>
  <dataValidations count="2">
    <dataValidation sqref="K2:K1000" showErrorMessage="1" showInputMessage="1" allowBlank="0" type="list">
      <formula1>"Premium,Standard,VIP,Occasionnel"</formula1>
    </dataValidation>
    <dataValidation sqref="O2:O1000" showErrorMessage="1" showInputMessage="1" allowBlank="0" type="list">
      <formula1>"Actif,Inactif,Prospect"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</cols>
  <sheetData>
    <row r="1">
      <c r="A1" s="10" t="inlineStr">
        <is>
          <t>STATISTIQUES CLIENTS</t>
        </is>
      </c>
    </row>
    <row r="3">
      <c r="A3" s="11" t="inlineStr">
        <is>
          <t>Par Catégorie</t>
        </is>
      </c>
    </row>
    <row r="4">
      <c r="A4" s="12" t="inlineStr">
        <is>
          <t>Catégorie</t>
        </is>
      </c>
      <c r="B4" s="12" t="inlineStr">
        <is>
          <t>Nombre</t>
        </is>
      </c>
      <c r="C4" s="12" t="inlineStr">
        <is>
          <t>CA Total €</t>
        </is>
      </c>
    </row>
    <row r="5">
      <c r="A5" s="13" t="inlineStr">
        <is>
          <t>Premium</t>
        </is>
      </c>
      <c r="B5" s="13">
        <f>COUNTIF('Base Clients'!K:K,A5)</f>
        <v/>
      </c>
      <c r="C5" s="14">
        <f>SUMIF('Base Clients'!K:K,A5,'Base Clients'!N:N)</f>
        <v/>
      </c>
    </row>
    <row r="6">
      <c r="A6" s="13" t="inlineStr">
        <is>
          <t>Standard</t>
        </is>
      </c>
      <c r="B6" s="13">
        <f>COUNTIF('Base Clients'!K:K,A6)</f>
        <v/>
      </c>
      <c r="C6" s="14">
        <f>SUMIF('Base Clients'!K:K,A6,'Base Clients'!N:N)</f>
        <v/>
      </c>
    </row>
    <row r="7">
      <c r="A7" s="13" t="inlineStr">
        <is>
          <t>VIP</t>
        </is>
      </c>
      <c r="B7" s="13">
        <f>COUNTIF('Base Clients'!K:K,A7)</f>
        <v/>
      </c>
      <c r="C7" s="14">
        <f>SUMIF('Base Clients'!K:K,A7,'Base Clients'!N:N)</f>
        <v/>
      </c>
    </row>
    <row r="8">
      <c r="A8" s="13" t="inlineStr">
        <is>
          <t>Occasionnel</t>
        </is>
      </c>
      <c r="B8" s="13">
        <f>COUNTIF('Base Clients'!K:K,A8)</f>
        <v/>
      </c>
      <c r="C8" s="14">
        <f>SUMIF('Base Clients'!K:K,A8,'Base Clients'!N:N)</f>
        <v/>
      </c>
    </row>
    <row r="10">
      <c r="A10" s="11" t="inlineStr">
        <is>
          <t>Par Statut</t>
        </is>
      </c>
    </row>
    <row r="11">
      <c r="A11" s="12" t="inlineStr">
        <is>
          <t>Statut</t>
        </is>
      </c>
      <c r="B11" s="12" t="inlineStr">
        <is>
          <t>Nombre</t>
        </is>
      </c>
      <c r="C11" s="12" t="inlineStr">
        <is>
          <t>CA Total €</t>
        </is>
      </c>
    </row>
    <row r="12">
      <c r="A12" s="13" t="inlineStr">
        <is>
          <t>Actif</t>
        </is>
      </c>
      <c r="B12" s="13">
        <f>COUNTIF('Base Clients'!O:O,A12)</f>
        <v/>
      </c>
      <c r="C12" s="14">
        <f>SUMIF('Base Clients'!O:O,A12,'Base Clients'!N:N)</f>
        <v/>
      </c>
    </row>
    <row r="13">
      <c r="A13" s="13" t="inlineStr">
        <is>
          <t>Inactif</t>
        </is>
      </c>
      <c r="B13" s="13">
        <f>COUNTIF('Base Clients'!O:O,A13)</f>
        <v/>
      </c>
      <c r="C13" s="14">
        <f>SUMIF('Base Clients'!O:O,A13,'Base Clients'!N:N)</f>
        <v/>
      </c>
    </row>
    <row r="14">
      <c r="A14" s="13" t="inlineStr">
        <is>
          <t>Prospect</t>
        </is>
      </c>
      <c r="B14" s="13">
        <f>COUNTIF('Base Clients'!O:O,A14)</f>
        <v/>
      </c>
      <c r="C14" s="14">
        <f>SUMIF('Base Clients'!O:O,A14,'Base Clients'!N:N)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 ht="25" customHeight="1">
      <c r="A1" s="10" t="inlineStr">
        <is>
          <t>GUIDE D'UTILISATION</t>
        </is>
      </c>
    </row>
    <row r="2">
      <c r="A2" s="15" t="inlineStr"/>
      <c r="B2" s="15" t="inlineStr"/>
    </row>
    <row r="3">
      <c r="A3" s="16" t="inlineStr">
        <is>
          <t>📋 ONGLET BASE CLIENTS</t>
        </is>
      </c>
    </row>
    <row r="4">
      <c r="A4" s="15" t="inlineStr"/>
      <c r="B4" s="15" t="inlineStr"/>
    </row>
    <row r="5">
      <c r="A5" s="17" t="inlineStr">
        <is>
          <t>1. Ajouter un client :</t>
        </is>
      </c>
      <c r="B5" s="15" t="inlineStr">
        <is>
          <t>Remplissez les lignes jaunes en bas de la liste</t>
        </is>
      </c>
    </row>
    <row r="6">
      <c r="A6" s="15" t="inlineStr"/>
      <c r="B6" s="15" t="inlineStr">
        <is>
          <t>Les colonnes importantes : Nom, Prénom, Email, Téléphone, Ville</t>
        </is>
      </c>
    </row>
    <row r="7">
      <c r="A7" s="15" t="inlineStr"/>
      <c r="B7" s="15" t="inlineStr"/>
    </row>
    <row r="8">
      <c r="A8" s="17" t="inlineStr">
        <is>
          <t>2. N° Client :</t>
        </is>
      </c>
      <c r="B8" s="15" t="inlineStr">
        <is>
          <t>S'incrémente automatiquement (1001, 1002, etc.)</t>
        </is>
      </c>
    </row>
    <row r="9">
      <c r="A9" s="15" t="inlineStr"/>
      <c r="B9" s="15" t="inlineStr"/>
    </row>
    <row r="10">
      <c r="A10" s="17" t="inlineStr">
        <is>
          <t>3. Catégorie et Statut :</t>
        </is>
      </c>
      <c r="B10" s="15" t="inlineStr">
        <is>
          <t>Utilisez les listes déroulantes dans ces colonnes</t>
        </is>
      </c>
    </row>
    <row r="11">
      <c r="A11" s="15" t="inlineStr"/>
      <c r="B11" s="15" t="inlineStr">
        <is>
          <t>Catégories : Premium, Standard, VIP, Occasionnel</t>
        </is>
      </c>
    </row>
    <row r="12">
      <c r="A12" s="15" t="inlineStr"/>
      <c r="B12" s="15" t="inlineStr">
        <is>
          <t>Statuts : Actif, Inactif, Prospect</t>
        </is>
      </c>
    </row>
    <row r="13">
      <c r="A13" s="15" t="inlineStr"/>
      <c r="B13" s="15" t="inlineStr"/>
    </row>
    <row r="14">
      <c r="A14" s="17" t="inlineStr">
        <is>
          <t>4. CA Total :</t>
        </is>
      </c>
      <c r="B14" s="15" t="inlineStr">
        <is>
          <t>Saisissez le montant en euros (sans symbole €)</t>
        </is>
      </c>
    </row>
    <row r="15">
      <c r="A15" s="15" t="inlineStr"/>
      <c r="B15" s="15" t="inlineStr"/>
    </row>
    <row r="16">
      <c r="A16" s="17" t="inlineStr">
        <is>
          <t>5. Filtres :</t>
        </is>
      </c>
      <c r="B16" s="15" t="inlineStr">
        <is>
          <t>Cliquez sur les flèches dans l'en-tête pour filtrer</t>
        </is>
      </c>
    </row>
    <row r="17">
      <c r="A17" s="15" t="inlineStr"/>
      <c r="B17" s="15" t="inlineStr">
        <is>
          <t>Exemple : afficher uniquement les clients VIP</t>
        </is>
      </c>
    </row>
    <row r="18">
      <c r="A18" s="15" t="inlineStr"/>
      <c r="B18" s="15" t="inlineStr"/>
    </row>
    <row r="19">
      <c r="A19" s="17" t="inlineStr">
        <is>
          <t>6. Totaux :</t>
        </is>
      </c>
      <c r="B19" s="15" t="inlineStr">
        <is>
          <t>Se calculent automatiquement en bas de la feuille</t>
        </is>
      </c>
    </row>
    <row r="20">
      <c r="A20" s="15" t="inlineStr"/>
      <c r="B20" s="15" t="inlineStr"/>
    </row>
    <row r="21">
      <c r="A21" s="16" t="inlineStr">
        <is>
          <t>📊 ONGLET STATISTIQUES</t>
        </is>
      </c>
    </row>
    <row r="22">
      <c r="A22" s="15" t="inlineStr"/>
      <c r="B22" s="15" t="inlineStr"/>
    </row>
    <row r="23">
      <c r="A23" s="15" t="inlineStr"/>
      <c r="B23" s="15" t="inlineStr">
        <is>
          <t>Les graphiques se mettent à jour automatiquement</t>
        </is>
      </c>
    </row>
    <row r="24">
      <c r="A24" s="15" t="inlineStr"/>
      <c r="B24" s="15" t="inlineStr">
        <is>
          <t>Voir la répartition par catégorie et par statut</t>
        </is>
      </c>
    </row>
    <row r="25">
      <c r="A25" s="15" t="inlineStr"/>
      <c r="B25" s="15" t="inlineStr">
        <is>
          <t>Comparer les chiffres d'affaires</t>
        </is>
      </c>
    </row>
    <row r="26">
      <c r="A26" s="15" t="inlineStr"/>
      <c r="B26" s="15" t="inlineStr"/>
    </row>
    <row r="27">
      <c r="A27" s="16" t="inlineStr">
        <is>
          <t>💡 CONSEILS</t>
        </is>
      </c>
    </row>
    <row r="28">
      <c r="A28" s="15" t="inlineStr"/>
      <c r="B28" s="15" t="inlineStr"/>
    </row>
    <row r="29">
      <c r="A29" s="15" t="inlineStr">
        <is>
          <t>✓</t>
        </is>
      </c>
      <c r="B29" s="15" t="inlineStr">
        <is>
          <t>Gardez toujours une copie de sauvegarde</t>
        </is>
      </c>
    </row>
    <row r="30">
      <c r="A30" s="15" t="inlineStr">
        <is>
          <t>✓</t>
        </is>
      </c>
      <c r="B30" s="15" t="inlineStr">
        <is>
          <t>Mettez à jour régulièrement la date du dernier contact</t>
        </is>
      </c>
    </row>
    <row r="31">
      <c r="A31" s="15" t="inlineStr">
        <is>
          <t>✓</t>
        </is>
      </c>
      <c r="B31" s="15" t="inlineStr">
        <is>
          <t>Utilisez les Notes pour information importante</t>
        </is>
      </c>
    </row>
    <row r="32">
      <c r="A32" s="15" t="inlineStr">
        <is>
          <t>✓</t>
        </is>
      </c>
      <c r="B32" s="15" t="inlineStr">
        <is>
          <t>Triez par CA Total pour identifier les meilleurs clients</t>
        </is>
      </c>
    </row>
  </sheetData>
  <mergeCells count="4">
    <mergeCell ref="A1:D1"/>
    <mergeCell ref="A3:D3"/>
    <mergeCell ref="A21:D21"/>
    <mergeCell ref="A27:D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2026-01-30T14:51:17Z</dcterms:created>
  <dcterms:modified xmlns:dcterms="http://purl.org/dc/terms/" xmlns:xsi="http://www.w3.org/2001/XMLSchema-instance" xsi:type="dcterms:W3CDTF">2026-01-30T14:51:17Z</dcterms:modified>
</cp:coreProperties>
</file>