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Prévisionnel" sheetId="1" state="visible" r:id="rId1"/>
    <sheet xmlns:r="http://schemas.openxmlformats.org/officeDocument/2006/relationships" name="Graphiques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€"/>
  </numFmts>
  <fonts count="13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</font>
    <font>
      <b val="1"/>
      <color rgb="00FFFFFF"/>
      <sz val="11"/>
    </font>
    <font>
      <b val="1"/>
      <color rgb="001E3A8A"/>
      <sz val="12"/>
    </font>
    <font>
      <sz val="10"/>
    </font>
    <font>
      <b val="1"/>
      <sz val="11"/>
    </font>
    <font>
      <b val="1"/>
      <color rgb="00FFFFFF"/>
      <sz val="12"/>
    </font>
    <font>
      <b val="1"/>
      <color rgb="001E3A8A"/>
      <sz val="11"/>
    </font>
    <font>
      <b val="1"/>
      <color rgb="001E3A8A"/>
      <sz val="14"/>
    </font>
    <font>
      <b val="1"/>
      <color rgb="00059669"/>
    </font>
    <font>
      <i val="1"/>
    </font>
  </fonts>
  <fills count="10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BFDBFE"/>
        <bgColor rgb="00BFDBFE"/>
      </patternFill>
    </fill>
    <fill>
      <patternFill patternType="solid">
        <fgColor rgb="00DBEAFE"/>
        <bgColor rgb="00DBEAFE"/>
      </patternFill>
    </fill>
    <fill>
      <patternFill patternType="solid">
        <fgColor rgb="00FED7AA"/>
        <bgColor rgb="00FED7AA"/>
      </patternFill>
    </fill>
    <fill>
      <patternFill patternType="solid">
        <fgColor rgb="00059669"/>
        <bgColor rgb="00059669"/>
      </patternFill>
    </fill>
    <fill>
      <patternFill patternType="solid">
        <fgColor rgb="00D1FAE5"/>
        <bgColor rgb="00D1FAE5"/>
      </patternFill>
    </fill>
    <fill>
      <patternFill patternType="solid">
        <fgColor rgb="00E0E7FF"/>
        <bgColor rgb="00E0E7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2" borderId="1" pivotButton="0" quotePrefix="0" xfId="0"/>
    <xf numFmtId="0" fontId="4" fillId="3" borderId="1" applyAlignment="1" pivotButton="0" quotePrefix="0" xfId="0">
      <alignment horizontal="center" vertical="center"/>
    </xf>
    <xf numFmtId="0" fontId="5" fillId="4" borderId="1" pivotButton="0" quotePrefix="0" xfId="0"/>
    <xf numFmtId="0" fontId="6" fillId="0" borderId="1" pivotButton="0" quotePrefix="0" xfId="0"/>
    <xf numFmtId="164" fontId="0" fillId="2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0" fontId="7" fillId="5" borderId="1" pivotButton="0" quotePrefix="0" xfId="0"/>
    <xf numFmtId="164" fontId="7" fillId="5" borderId="1" applyAlignment="1" pivotButton="0" quotePrefix="0" xfId="0">
      <alignment horizontal="right" vertical="center"/>
    </xf>
    <xf numFmtId="0" fontId="5" fillId="6" borderId="1" pivotButton="0" quotePrefix="0" xfId="0"/>
    <xf numFmtId="0" fontId="8" fillId="7" borderId="1" pivotButton="0" quotePrefix="0" xfId="0"/>
    <xf numFmtId="164" fontId="7" fillId="8" borderId="1" applyAlignment="1" pivotButton="0" quotePrefix="0" xfId="0">
      <alignment horizontal="right" vertical="center"/>
    </xf>
    <xf numFmtId="0" fontId="9" fillId="9" borderId="1" pivotButton="0" quotePrefix="0" xfId="0"/>
    <xf numFmtId="0" fontId="10" fillId="0" borderId="0" applyAlignment="1" pivotButton="0" quotePrefix="0" xfId="0">
      <alignment horizontal="center" vertical="center"/>
    </xf>
    <xf numFmtId="0" fontId="5" fillId="5" borderId="0" pivotButton="0" quotePrefix="0" xfId="0"/>
    <xf numFmtId="0" fontId="11" fillId="8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dxfs count="1">
    <dxf>
      <font>
        <b val="1"/>
        <color rgb="00991B1B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Mensuelle - Revenus vs Dépenses vs Résultat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25000">
              <a:solidFill>
                <a:srgbClr val="059669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Prévisionnel'!$B$13</f>
            </numRef>
          </val>
          <smooth val="1"/>
        </ser>
        <ser>
          <idx val="1"/>
          <order val="1"/>
          <spPr>
            <a:ln xmlns:a="http://schemas.openxmlformats.org/drawingml/2006/main" w="25000">
              <a:solidFill>
                <a:srgbClr val="DC262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Prévisionnel'!$C$13</f>
            </numRef>
          </val>
          <smooth val="1"/>
        </ser>
        <ser>
          <idx val="2"/>
          <order val="2"/>
          <spPr>
            <a:ln xmlns:a="http://schemas.openxmlformats.org/drawingml/2006/main" w="25000">
              <a:solidFill>
                <a:srgbClr val="2563E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Prévisionnel'!$D$13</f>
            </numRef>
          </val>
          <smooth val="1"/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Prévisionnel'!$E$13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Prévisionnel'!$F$13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Prévisionnel'!$G$13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Prévisionnel'!$H$13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Prévisionnel'!$I$13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Prévisionnel'!$J$13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Prévisionnel'!$K$13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Prévisionnel'!$L$13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Prévisionnel'!$M$13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Prévisionnel'!$B$30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Prévisionnel'!$C$30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Prévisionnel'!$D$30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Prévisionnel'!$E$30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Prévisionnel'!$F$30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Prévisionnel'!$G$30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Prévisionnel'!$H$30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Prévisionnel'!$I$30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Prévisionnel'!$J$30</f>
            </numRef>
          </val>
        </ser>
        <ser>
          <idx val="21"/>
          <order val="2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Prévisionnel'!$K$30</f>
            </numRef>
          </val>
        </ser>
        <ser>
          <idx val="22"/>
          <order val="2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Prévisionnel'!$L$30</f>
            </numRef>
          </val>
        </ser>
        <ser>
          <idx val="23"/>
          <order val="2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Prévisionnel'!$M$30</f>
            </numRef>
          </val>
        </ser>
        <ser>
          <idx val="24"/>
          <order val="2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Prévisionnel'!$B$32</f>
            </numRef>
          </val>
        </ser>
        <ser>
          <idx val="25"/>
          <order val="2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Prévisionnel'!$C$32</f>
            </numRef>
          </val>
        </ser>
        <ser>
          <idx val="26"/>
          <order val="2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Prévisionnel'!$D$32</f>
            </numRef>
          </val>
        </ser>
        <ser>
          <idx val="27"/>
          <order val="2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Prévisionnel'!$E$32</f>
            </numRef>
          </val>
        </ser>
        <ser>
          <idx val="28"/>
          <order val="2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Prévisionnel'!$F$32</f>
            </numRef>
          </val>
        </ser>
        <ser>
          <idx val="29"/>
          <order val="2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Prévisionnel'!$G$32</f>
            </numRef>
          </val>
        </ser>
        <ser>
          <idx val="30"/>
          <order val="3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Prévisionnel'!$H$32</f>
            </numRef>
          </val>
        </ser>
        <ser>
          <idx val="31"/>
          <order val="3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Prévisionnel'!$I$32</f>
            </numRef>
          </val>
        </ser>
        <ser>
          <idx val="32"/>
          <order val="3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Prévisionnel'!$J$32</f>
            </numRef>
          </val>
        </ser>
        <ser>
          <idx val="33"/>
          <order val="3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Prévisionnel'!$K$32</f>
            </numRef>
          </val>
        </ser>
        <ser>
          <idx val="34"/>
          <order val="3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Prévisionnel'!$L$32</f>
            </numRef>
          </val>
        </ser>
        <ser>
          <idx val="35"/>
          <order val="3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Prévisionnel'!$M$32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Annuelle des Revenus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Prévisionnel'!$A$8:$A$12</f>
            </numRef>
          </cat>
          <val>
            <numRef>
              <f>'Budget Prévisionnel'!$N$8:$N$12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Montant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Répartition des Dépenses Annuelles</a:t>
            </a:r>
          </a:p>
        </rich>
      </tx>
    </title>
    <plotArea>
      <pie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cat>
            <numRef>
              <f>'Budget Prévisionnel'!$A$16:$A$29</f>
            </numRef>
          </cat>
          <val>
            <numRef>
              <f>'Budget Prévisionnel'!$N$16:$N$29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4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de la Trésorerie Cumulée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30000">
              <a:solidFill>
                <a:srgbClr val="7C3AED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Prévisionnel'!$B$34</f>
            </numRef>
          </val>
          <smooth val="1"/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Prévisionnel'!$C$34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Prévisionnel'!$D$34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Prévisionnel'!$E$34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Prévisionnel'!$F$34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Prévisionnel'!$G$34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Prévisionnel'!$H$34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Prévisionnel'!$I$34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Prévisionnel'!$J$34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Prévisionnel'!$K$34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Prévisionnel'!$L$34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'Budget Prévisionnel'!$B$6:$M$6</f>
            </numRef>
          </cat>
          <val>
            <numRef>
              <f>'Budget Prévisionnel'!$M$34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Trésorerie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Relationship Type="http://schemas.openxmlformats.org/officeDocument/2006/relationships/chart" Target="/xl/charts/chart4.xml" Id="rId4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22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10</col>
      <colOff>0</colOff>
      <row>2</row>
      <rowOff>0</rowOff>
    </from>
    <ext cx="720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  <oneCellAnchor>
    <from>
      <col>10</col>
      <colOff>0</colOff>
      <row>22</row>
      <rowOff>0</rowOff>
    </from>
    <ext cx="7200000" cy="3600000"/>
    <graphicFrame>
      <nvGraphicFramePr>
        <cNvPr id="4" name="Chart 4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4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>
      <c r="A1" s="1" t="inlineStr">
        <is>
          <t>BUDGET PRÉVISIONNEL 2024</t>
        </is>
      </c>
    </row>
    <row r="2">
      <c r="A2" s="2" t="inlineStr">
        <is>
          <t>Établi le 30/01/2026</t>
        </is>
      </c>
    </row>
    <row r="4">
      <c r="A4" s="3" t="inlineStr">
        <is>
          <t>Nom de l'entreprise :</t>
        </is>
      </c>
      <c r="B4" s="4" t="inlineStr">
        <is>
          <t>Votre Entreprise SAS</t>
        </is>
      </c>
      <c r="E4" s="3" t="inlineStr">
        <is>
          <t>Période :</t>
        </is>
      </c>
      <c r="F4" s="4" t="inlineStr">
        <is>
          <t>Année 2024</t>
        </is>
      </c>
    </row>
    <row r="6">
      <c r="A6" s="5" t="inlineStr">
        <is>
          <t>CATÉGORIE</t>
        </is>
      </c>
      <c r="B6" s="5" t="inlineStr">
        <is>
          <t>Janvier</t>
        </is>
      </c>
      <c r="C6" s="5" t="inlineStr">
        <is>
          <t>Février</t>
        </is>
      </c>
      <c r="D6" s="5" t="inlineStr">
        <is>
          <t>Mars</t>
        </is>
      </c>
      <c r="E6" s="5" t="inlineStr">
        <is>
          <t>Avril</t>
        </is>
      </c>
      <c r="F6" s="5" t="inlineStr">
        <is>
          <t>Mai</t>
        </is>
      </c>
      <c r="G6" s="5" t="inlineStr">
        <is>
          <t>Juin</t>
        </is>
      </c>
      <c r="H6" s="5" t="inlineStr">
        <is>
          <t>Juillet</t>
        </is>
      </c>
      <c r="I6" s="5" t="inlineStr">
        <is>
          <t>Août</t>
        </is>
      </c>
      <c r="J6" s="5" t="inlineStr">
        <is>
          <t>Septembre</t>
        </is>
      </c>
      <c r="K6" s="5" t="inlineStr">
        <is>
          <t>Octobre</t>
        </is>
      </c>
      <c r="L6" s="5" t="inlineStr">
        <is>
          <t>Novembre</t>
        </is>
      </c>
      <c r="M6" s="5" t="inlineStr">
        <is>
          <t>Décembre</t>
        </is>
      </c>
      <c r="N6" s="5" t="inlineStr">
        <is>
          <t>TOTAL ANNUEL</t>
        </is>
      </c>
    </row>
    <row r="7">
      <c r="A7" s="6" t="inlineStr">
        <is>
          <t>REVENUS</t>
        </is>
      </c>
    </row>
    <row r="8">
      <c r="A8" s="7" t="inlineStr">
        <is>
          <t>Ventes de produits</t>
        </is>
      </c>
      <c r="B8" s="8" t="n">
        <v>24599</v>
      </c>
      <c r="C8" s="8" t="n">
        <v>26255</v>
      </c>
      <c r="D8" s="8" t="n">
        <v>27055</v>
      </c>
      <c r="E8" s="8" t="n">
        <v>30247</v>
      </c>
      <c r="F8" s="8" t="n">
        <v>27389</v>
      </c>
      <c r="G8" s="8" t="n">
        <v>33468</v>
      </c>
      <c r="H8" s="8" t="n">
        <v>18162</v>
      </c>
      <c r="I8" s="8" t="n">
        <v>25073</v>
      </c>
      <c r="J8" s="8" t="n">
        <v>22210</v>
      </c>
      <c r="K8" s="8" t="n">
        <v>20969</v>
      </c>
      <c r="L8" s="8" t="n">
        <v>32820</v>
      </c>
      <c r="M8" s="8" t="n">
        <v>27484</v>
      </c>
      <c r="N8" s="9">
        <f>SUM(B8:M8)</f>
        <v/>
      </c>
    </row>
    <row r="9">
      <c r="A9" s="7" t="inlineStr">
        <is>
          <t>Prestations de services</t>
        </is>
      </c>
      <c r="B9" s="8" t="n">
        <v>8711</v>
      </c>
      <c r="C9" s="8" t="n">
        <v>17398</v>
      </c>
      <c r="D9" s="8" t="n">
        <v>8546</v>
      </c>
      <c r="E9" s="8" t="n">
        <v>14563</v>
      </c>
      <c r="F9" s="8" t="n">
        <v>16424</v>
      </c>
      <c r="G9" s="8" t="n">
        <v>15358</v>
      </c>
      <c r="H9" s="8" t="n">
        <v>17804</v>
      </c>
      <c r="I9" s="8" t="n">
        <v>12294</v>
      </c>
      <c r="J9" s="8" t="n">
        <v>13081</v>
      </c>
      <c r="K9" s="8" t="n">
        <v>10668</v>
      </c>
      <c r="L9" s="8" t="n">
        <v>17185</v>
      </c>
      <c r="M9" s="8" t="n">
        <v>8682</v>
      </c>
      <c r="N9" s="9">
        <f>SUM(B9:M9)</f>
        <v/>
      </c>
    </row>
    <row r="10">
      <c r="A10" s="7" t="inlineStr">
        <is>
          <t>Revenus locatifs</t>
        </is>
      </c>
      <c r="B10" s="8" t="n">
        <v>2955</v>
      </c>
      <c r="C10" s="8" t="n">
        <v>3110</v>
      </c>
      <c r="D10" s="8" t="n">
        <v>3339</v>
      </c>
      <c r="E10" s="8" t="n">
        <v>3225</v>
      </c>
      <c r="F10" s="8" t="n">
        <v>3549</v>
      </c>
      <c r="G10" s="8" t="n">
        <v>2011</v>
      </c>
      <c r="H10" s="8" t="n">
        <v>2480</v>
      </c>
      <c r="I10" s="8" t="n">
        <v>2047</v>
      </c>
      <c r="J10" s="8" t="n">
        <v>2305</v>
      </c>
      <c r="K10" s="8" t="n">
        <v>2663</v>
      </c>
      <c r="L10" s="8" t="n">
        <v>3843</v>
      </c>
      <c r="M10" s="8" t="n">
        <v>3605</v>
      </c>
      <c r="N10" s="9">
        <f>SUM(B10:M10)</f>
        <v/>
      </c>
    </row>
    <row r="11">
      <c r="A11" s="7" t="inlineStr">
        <is>
          <t>Subventions et aides</t>
        </is>
      </c>
      <c r="B11" s="8" t="n">
        <v>3673</v>
      </c>
      <c r="C11" s="8" t="n">
        <v>0</v>
      </c>
      <c r="D11" s="8" t="n">
        <v>0</v>
      </c>
      <c r="E11" s="8" t="n">
        <v>4457</v>
      </c>
      <c r="F11" s="8" t="n">
        <v>0</v>
      </c>
      <c r="G11" s="8" t="n">
        <v>0</v>
      </c>
      <c r="H11" s="8" t="n">
        <v>0</v>
      </c>
      <c r="I11" s="8" t="n">
        <v>423</v>
      </c>
      <c r="J11" s="8" t="n">
        <v>0</v>
      </c>
      <c r="K11" s="8" t="n">
        <v>0</v>
      </c>
      <c r="L11" s="8" t="n">
        <v>0</v>
      </c>
      <c r="M11" s="8" t="n">
        <v>0</v>
      </c>
      <c r="N11" s="9">
        <f>SUM(B11:M11)</f>
        <v/>
      </c>
    </row>
    <row r="12">
      <c r="A12" s="7" t="inlineStr">
        <is>
          <t>Autres revenus</t>
        </is>
      </c>
      <c r="B12" s="8" t="n">
        <v>1271</v>
      </c>
      <c r="C12" s="8" t="n">
        <v>1976</v>
      </c>
      <c r="D12" s="8" t="n">
        <v>983</v>
      </c>
      <c r="E12" s="8" t="n">
        <v>636</v>
      </c>
      <c r="F12" s="8" t="n">
        <v>1986</v>
      </c>
      <c r="G12" s="8" t="n">
        <v>1211</v>
      </c>
      <c r="H12" s="8" t="n">
        <v>1708</v>
      </c>
      <c r="I12" s="8" t="n">
        <v>1935</v>
      </c>
      <c r="J12" s="8" t="n">
        <v>1028</v>
      </c>
      <c r="K12" s="8" t="n">
        <v>1261</v>
      </c>
      <c r="L12" s="8" t="n">
        <v>1904</v>
      </c>
      <c r="M12" s="8" t="n">
        <v>1228</v>
      </c>
      <c r="N12" s="9">
        <f>SUM(B12:M12)</f>
        <v/>
      </c>
    </row>
    <row r="13">
      <c r="A13" s="10" t="inlineStr">
        <is>
          <t>TOTAL REVENUS</t>
        </is>
      </c>
      <c r="B13" s="11">
        <f>SUM(B8:B12)</f>
        <v/>
      </c>
      <c r="C13" s="11">
        <f>SUM(C8:C12)</f>
        <v/>
      </c>
      <c r="D13" s="11">
        <f>SUM(D8:D12)</f>
        <v/>
      </c>
      <c r="E13" s="11">
        <f>SUM(E8:E12)</f>
        <v/>
      </c>
      <c r="F13" s="11">
        <f>SUM(F8:F12)</f>
        <v/>
      </c>
      <c r="G13" s="11">
        <f>SUM(G8:G12)</f>
        <v/>
      </c>
      <c r="H13" s="11">
        <f>SUM(H8:H12)</f>
        <v/>
      </c>
      <c r="I13" s="11">
        <f>SUM(I8:I12)</f>
        <v/>
      </c>
      <c r="J13" s="11">
        <f>SUM(J8:J12)</f>
        <v/>
      </c>
      <c r="K13" s="11">
        <f>SUM(K8:K12)</f>
        <v/>
      </c>
      <c r="L13" s="11">
        <f>SUM(L8:L12)</f>
        <v/>
      </c>
      <c r="M13" s="11">
        <f>SUM(M8:M12)</f>
        <v/>
      </c>
      <c r="N13" s="11">
        <f>SUM(N8:N12)</f>
        <v/>
      </c>
    </row>
    <row r="15">
      <c r="A15" s="12" t="inlineStr">
        <is>
          <t>DÉPENSES</t>
        </is>
      </c>
    </row>
    <row r="16">
      <c r="A16" s="7" t="inlineStr">
        <is>
          <t>Achats de marchandises</t>
        </is>
      </c>
      <c r="B16" s="8" t="n">
        <v>15948</v>
      </c>
      <c r="C16" s="8" t="n">
        <v>11882</v>
      </c>
      <c r="D16" s="8" t="n">
        <v>15790</v>
      </c>
      <c r="E16" s="8" t="n">
        <v>10634</v>
      </c>
      <c r="F16" s="8" t="n">
        <v>17797</v>
      </c>
      <c r="G16" s="8" t="n">
        <v>11002</v>
      </c>
      <c r="H16" s="8" t="n">
        <v>14306</v>
      </c>
      <c r="I16" s="8" t="n">
        <v>9822</v>
      </c>
      <c r="J16" s="8" t="n">
        <v>12783</v>
      </c>
      <c r="K16" s="8" t="n">
        <v>15338</v>
      </c>
      <c r="L16" s="8" t="n">
        <v>9916</v>
      </c>
      <c r="M16" s="8" t="n">
        <v>9309</v>
      </c>
      <c r="N16" s="9">
        <f>SUM(B16:M16)</f>
        <v/>
      </c>
    </row>
    <row r="17">
      <c r="A17" s="7" t="inlineStr">
        <is>
          <t>Loyer et charges</t>
        </is>
      </c>
      <c r="B17" s="8" t="n">
        <v>2773</v>
      </c>
      <c r="C17" s="8" t="n">
        <v>2875</v>
      </c>
      <c r="D17" s="8" t="n">
        <v>3186</v>
      </c>
      <c r="E17" s="8" t="n">
        <v>2838</v>
      </c>
      <c r="F17" s="8" t="n">
        <v>3223</v>
      </c>
      <c r="G17" s="8" t="n">
        <v>3297</v>
      </c>
      <c r="H17" s="8" t="n">
        <v>3177</v>
      </c>
      <c r="I17" s="8" t="n">
        <v>2993</v>
      </c>
      <c r="J17" s="8" t="n">
        <v>2715</v>
      </c>
      <c r="K17" s="8" t="n">
        <v>3352</v>
      </c>
      <c r="L17" s="8" t="n">
        <v>2758</v>
      </c>
      <c r="M17" s="8" t="n">
        <v>3036</v>
      </c>
      <c r="N17" s="9">
        <f>SUM(B17:M17)</f>
        <v/>
      </c>
    </row>
    <row r="18">
      <c r="A18" s="7" t="inlineStr">
        <is>
          <t>Salaires et charges sociales</t>
        </is>
      </c>
      <c r="B18" s="8" t="n">
        <v>21086</v>
      </c>
      <c r="C18" s="8" t="n">
        <v>12856</v>
      </c>
      <c r="D18" s="8" t="n">
        <v>15840</v>
      </c>
      <c r="E18" s="8" t="n">
        <v>24440</v>
      </c>
      <c r="F18" s="8" t="n">
        <v>24949</v>
      </c>
      <c r="G18" s="8" t="n">
        <v>17303</v>
      </c>
      <c r="H18" s="8" t="n">
        <v>22303</v>
      </c>
      <c r="I18" s="8" t="n">
        <v>17973</v>
      </c>
      <c r="J18" s="8" t="n">
        <v>14593</v>
      </c>
      <c r="K18" s="8" t="n">
        <v>21563</v>
      </c>
      <c r="L18" s="8" t="n">
        <v>22426</v>
      </c>
      <c r="M18" s="8" t="n">
        <v>22361</v>
      </c>
      <c r="N18" s="9">
        <f>SUM(B18:M18)</f>
        <v/>
      </c>
    </row>
    <row r="19">
      <c r="A19" s="7" t="inlineStr">
        <is>
          <t>Électricité et eau</t>
        </is>
      </c>
      <c r="B19" s="8" t="n">
        <v>397</v>
      </c>
      <c r="C19" s="8" t="n">
        <v>773</v>
      </c>
      <c r="D19" s="8" t="n">
        <v>587</v>
      </c>
      <c r="E19" s="8" t="n">
        <v>365</v>
      </c>
      <c r="F19" s="8" t="n">
        <v>747</v>
      </c>
      <c r="G19" s="8" t="n">
        <v>325</v>
      </c>
      <c r="H19" s="8" t="n">
        <v>426</v>
      </c>
      <c r="I19" s="8" t="n">
        <v>560</v>
      </c>
      <c r="J19" s="8" t="n">
        <v>712</v>
      </c>
      <c r="K19" s="8" t="n">
        <v>631</v>
      </c>
      <c r="L19" s="8" t="n">
        <v>341</v>
      </c>
      <c r="M19" s="8" t="n">
        <v>350</v>
      </c>
      <c r="N19" s="9">
        <f>SUM(B19:M19)</f>
        <v/>
      </c>
    </row>
    <row r="20">
      <c r="A20" s="7" t="inlineStr">
        <is>
          <t>Téléphone et internet</t>
        </is>
      </c>
      <c r="B20" s="8" t="n">
        <v>247</v>
      </c>
      <c r="C20" s="8" t="n">
        <v>191</v>
      </c>
      <c r="D20" s="8" t="n">
        <v>171</v>
      </c>
      <c r="E20" s="8" t="n">
        <v>162</v>
      </c>
      <c r="F20" s="8" t="n">
        <v>201</v>
      </c>
      <c r="G20" s="8" t="n">
        <v>260</v>
      </c>
      <c r="H20" s="8" t="n">
        <v>266</v>
      </c>
      <c r="I20" s="8" t="n">
        <v>215</v>
      </c>
      <c r="J20" s="8" t="n">
        <v>258</v>
      </c>
      <c r="K20" s="8" t="n">
        <v>202</v>
      </c>
      <c r="L20" s="8" t="n">
        <v>218</v>
      </c>
      <c r="M20" s="8" t="n">
        <v>205</v>
      </c>
      <c r="N20" s="9">
        <f>SUM(B20:M20)</f>
        <v/>
      </c>
    </row>
    <row r="21">
      <c r="A21" s="7" t="inlineStr">
        <is>
          <t>Assurances</t>
        </is>
      </c>
      <c r="B21" s="8" t="n">
        <v>925</v>
      </c>
      <c r="C21" s="8" t="n">
        <v>781</v>
      </c>
      <c r="D21" s="8" t="n">
        <v>904</v>
      </c>
      <c r="E21" s="8" t="n">
        <v>689</v>
      </c>
      <c r="F21" s="8" t="n">
        <v>1194</v>
      </c>
      <c r="G21" s="8" t="n">
        <v>577</v>
      </c>
      <c r="H21" s="8" t="n">
        <v>502</v>
      </c>
      <c r="I21" s="8" t="n">
        <v>1064</v>
      </c>
      <c r="J21" s="8" t="n">
        <v>965</v>
      </c>
      <c r="K21" s="8" t="n">
        <v>1046</v>
      </c>
      <c r="L21" s="8" t="n">
        <v>822</v>
      </c>
      <c r="M21" s="8" t="n">
        <v>614</v>
      </c>
      <c r="N21" s="9">
        <f>SUM(B21:M21)</f>
        <v/>
      </c>
    </row>
    <row r="22">
      <c r="A22" s="7" t="inlineStr">
        <is>
          <t>Marketing et publicité</t>
        </is>
      </c>
      <c r="B22" s="8" t="n">
        <v>1339</v>
      </c>
      <c r="C22" s="8" t="n">
        <v>1198</v>
      </c>
      <c r="D22" s="8" t="n">
        <v>3740</v>
      </c>
      <c r="E22" s="8" t="n">
        <v>3511</v>
      </c>
      <c r="F22" s="8" t="n">
        <v>2736</v>
      </c>
      <c r="G22" s="8" t="n">
        <v>1889</v>
      </c>
      <c r="H22" s="8" t="n">
        <v>2757</v>
      </c>
      <c r="I22" s="8" t="n">
        <v>2447</v>
      </c>
      <c r="J22" s="8" t="n">
        <v>3170</v>
      </c>
      <c r="K22" s="8" t="n">
        <v>1418</v>
      </c>
      <c r="L22" s="8" t="n">
        <v>1674</v>
      </c>
      <c r="M22" s="8" t="n">
        <v>3655</v>
      </c>
      <c r="N22" s="9">
        <f>SUM(B22:M22)</f>
        <v/>
      </c>
    </row>
    <row r="23">
      <c r="A23" s="7" t="inlineStr">
        <is>
          <t>Fournitures de bureau</t>
        </is>
      </c>
      <c r="B23" s="8" t="n">
        <v>267</v>
      </c>
      <c r="C23" s="8" t="n">
        <v>314</v>
      </c>
      <c r="D23" s="8" t="n">
        <v>482</v>
      </c>
      <c r="E23" s="8" t="n">
        <v>353</v>
      </c>
      <c r="F23" s="8" t="n">
        <v>433</v>
      </c>
      <c r="G23" s="8" t="n">
        <v>240</v>
      </c>
      <c r="H23" s="8" t="n">
        <v>227</v>
      </c>
      <c r="I23" s="8" t="n">
        <v>202</v>
      </c>
      <c r="J23" s="8" t="n">
        <v>254</v>
      </c>
      <c r="K23" s="8" t="n">
        <v>323</v>
      </c>
      <c r="L23" s="8" t="n">
        <v>480</v>
      </c>
      <c r="M23" s="8" t="n">
        <v>459</v>
      </c>
      <c r="N23" s="9">
        <f>SUM(B23:M23)</f>
        <v/>
      </c>
    </row>
    <row r="24">
      <c r="A24" s="7" t="inlineStr">
        <is>
          <t>Carburant et déplacements</t>
        </is>
      </c>
      <c r="B24" s="8" t="n">
        <v>939</v>
      </c>
      <c r="C24" s="8" t="n">
        <v>813</v>
      </c>
      <c r="D24" s="8" t="n">
        <v>891</v>
      </c>
      <c r="E24" s="8" t="n">
        <v>875</v>
      </c>
      <c r="F24" s="8" t="n">
        <v>1018</v>
      </c>
      <c r="G24" s="8" t="n">
        <v>1127</v>
      </c>
      <c r="H24" s="8" t="n">
        <v>975</v>
      </c>
      <c r="I24" s="8" t="n">
        <v>1031</v>
      </c>
      <c r="J24" s="8" t="n">
        <v>1047</v>
      </c>
      <c r="K24" s="8" t="n">
        <v>503</v>
      </c>
      <c r="L24" s="8" t="n">
        <v>914</v>
      </c>
      <c r="M24" s="8" t="n">
        <v>670</v>
      </c>
      <c r="N24" s="9">
        <f>SUM(B24:M24)</f>
        <v/>
      </c>
    </row>
    <row r="25">
      <c r="A25" s="7" t="inlineStr">
        <is>
          <t>Maintenance et réparations</t>
        </is>
      </c>
      <c r="B25" s="8" t="n">
        <v>1450</v>
      </c>
      <c r="C25" s="8" t="n">
        <v>633</v>
      </c>
      <c r="D25" s="8" t="n">
        <v>1334</v>
      </c>
      <c r="E25" s="8" t="n">
        <v>1296</v>
      </c>
      <c r="F25" s="8" t="n">
        <v>311</v>
      </c>
      <c r="G25" s="8" t="n">
        <v>1287</v>
      </c>
      <c r="H25" s="8" t="n">
        <v>1239</v>
      </c>
      <c r="I25" s="8" t="n">
        <v>530</v>
      </c>
      <c r="J25" s="8" t="n">
        <v>405</v>
      </c>
      <c r="K25" s="8" t="n">
        <v>1289</v>
      </c>
      <c r="L25" s="8" t="n">
        <v>970</v>
      </c>
      <c r="M25" s="8" t="n">
        <v>490</v>
      </c>
      <c r="N25" s="9">
        <f>SUM(B25:M25)</f>
        <v/>
      </c>
    </row>
    <row r="26">
      <c r="A26" s="7" t="inlineStr">
        <is>
          <t>Honoraires comptables</t>
        </is>
      </c>
      <c r="B26" s="8" t="n">
        <v>756</v>
      </c>
      <c r="C26" s="8" t="n">
        <v>494</v>
      </c>
      <c r="D26" s="8" t="n">
        <v>540</v>
      </c>
      <c r="E26" s="8" t="n">
        <v>757</v>
      </c>
      <c r="F26" s="8" t="n">
        <v>725</v>
      </c>
      <c r="G26" s="8" t="n">
        <v>537</v>
      </c>
      <c r="H26" s="8" t="n">
        <v>594</v>
      </c>
      <c r="I26" s="8" t="n">
        <v>686</v>
      </c>
      <c r="J26" s="8" t="n">
        <v>496</v>
      </c>
      <c r="K26" s="8" t="n">
        <v>693</v>
      </c>
      <c r="L26" s="8" t="n">
        <v>584</v>
      </c>
      <c r="M26" s="8" t="n">
        <v>680</v>
      </c>
      <c r="N26" s="9">
        <f>SUM(B26:M26)</f>
        <v/>
      </c>
    </row>
    <row r="27">
      <c r="A27" s="7" t="inlineStr">
        <is>
          <t>Impôts et taxes</t>
        </is>
      </c>
      <c r="B27" s="8" t="n">
        <v>1732</v>
      </c>
      <c r="C27" s="8" t="n">
        <v>1834</v>
      </c>
      <c r="D27" s="8" t="n">
        <v>1344</v>
      </c>
      <c r="E27" s="8" t="n">
        <v>1695</v>
      </c>
      <c r="F27" s="8" t="n">
        <v>1859</v>
      </c>
      <c r="G27" s="8" t="n">
        <v>1231</v>
      </c>
      <c r="H27" s="8" t="n">
        <v>1791</v>
      </c>
      <c r="I27" s="8" t="n">
        <v>1897</v>
      </c>
      <c r="J27" s="8" t="n">
        <v>819</v>
      </c>
      <c r="K27" s="8" t="n">
        <v>1325</v>
      </c>
      <c r="L27" s="8" t="n">
        <v>1992</v>
      </c>
      <c r="M27" s="8" t="n">
        <v>1718</v>
      </c>
      <c r="N27" s="9">
        <f>SUM(B27:M27)</f>
        <v/>
      </c>
    </row>
    <row r="28">
      <c r="A28" s="7" t="inlineStr">
        <is>
          <t>Remboursements d'emprunts</t>
        </is>
      </c>
      <c r="B28" s="8" t="n">
        <v>2509</v>
      </c>
      <c r="C28" s="8" t="n">
        <v>2420</v>
      </c>
      <c r="D28" s="8" t="n">
        <v>1525</v>
      </c>
      <c r="E28" s="8" t="n">
        <v>2257</v>
      </c>
      <c r="F28" s="8" t="n">
        <v>2746</v>
      </c>
      <c r="G28" s="8" t="n">
        <v>1527</v>
      </c>
      <c r="H28" s="8" t="n">
        <v>2159</v>
      </c>
      <c r="I28" s="8" t="n">
        <v>2658</v>
      </c>
      <c r="J28" s="8" t="n">
        <v>2105</v>
      </c>
      <c r="K28" s="8" t="n">
        <v>2835</v>
      </c>
      <c r="L28" s="8" t="n">
        <v>2952</v>
      </c>
      <c r="M28" s="8" t="n">
        <v>1910</v>
      </c>
      <c r="N28" s="9">
        <f>SUM(B28:M28)</f>
        <v/>
      </c>
    </row>
    <row r="29">
      <c r="A29" s="7" t="inlineStr">
        <is>
          <t>Autres dépenses</t>
        </is>
      </c>
      <c r="B29" s="8" t="n">
        <v>450</v>
      </c>
      <c r="C29" s="8" t="n">
        <v>856</v>
      </c>
      <c r="D29" s="8" t="n">
        <v>399</v>
      </c>
      <c r="E29" s="8" t="n">
        <v>461</v>
      </c>
      <c r="F29" s="8" t="n">
        <v>992</v>
      </c>
      <c r="G29" s="8" t="n">
        <v>332</v>
      </c>
      <c r="H29" s="8" t="n">
        <v>520</v>
      </c>
      <c r="I29" s="8" t="n">
        <v>940</v>
      </c>
      <c r="J29" s="8" t="n">
        <v>372</v>
      </c>
      <c r="K29" s="8" t="n">
        <v>335</v>
      </c>
      <c r="L29" s="8" t="n">
        <v>984</v>
      </c>
      <c r="M29" s="8" t="n">
        <v>341</v>
      </c>
      <c r="N29" s="9">
        <f>SUM(B29:M29)</f>
        <v/>
      </c>
    </row>
    <row r="30">
      <c r="A30" s="10" t="inlineStr">
        <is>
          <t>TOTAL DÉPENSES</t>
        </is>
      </c>
      <c r="B30" s="11">
        <f>SUM(B16:B29)</f>
        <v/>
      </c>
      <c r="C30" s="11">
        <f>SUM(C16:C29)</f>
        <v/>
      </c>
      <c r="D30" s="11">
        <f>SUM(D16:D29)</f>
        <v/>
      </c>
      <c r="E30" s="11">
        <f>SUM(E16:E29)</f>
        <v/>
      </c>
      <c r="F30" s="11">
        <f>SUM(F16:F29)</f>
        <v/>
      </c>
      <c r="G30" s="11">
        <f>SUM(G16:G29)</f>
        <v/>
      </c>
      <c r="H30" s="11">
        <f>SUM(H16:H29)</f>
        <v/>
      </c>
      <c r="I30" s="11">
        <f>SUM(I16:I29)</f>
        <v/>
      </c>
      <c r="J30" s="11">
        <f>SUM(J16:J29)</f>
        <v/>
      </c>
      <c r="K30" s="11">
        <f>SUM(K16:K29)</f>
        <v/>
      </c>
      <c r="L30" s="11">
        <f>SUM(L16:L29)</f>
        <v/>
      </c>
      <c r="M30" s="11">
        <f>SUM(M16:M29)</f>
        <v/>
      </c>
      <c r="N30" s="11">
        <f>SUM(N16:N29)</f>
        <v/>
      </c>
    </row>
    <row r="32">
      <c r="A32" s="13" t="inlineStr">
        <is>
          <t>RÉSULTAT NET (Revenus - Dépenses)</t>
        </is>
      </c>
      <c r="B32" s="14">
        <f>B13-B30</f>
        <v/>
      </c>
      <c r="C32" s="14">
        <f>C13-C30</f>
        <v/>
      </c>
      <c r="D32" s="14">
        <f>D13-D30</f>
        <v/>
      </c>
      <c r="E32" s="14">
        <f>E13-E30</f>
        <v/>
      </c>
      <c r="F32" s="14">
        <f>F13-F30</f>
        <v/>
      </c>
      <c r="G32" s="14">
        <f>G13-G30</f>
        <v/>
      </c>
      <c r="H32" s="14">
        <f>H13-H30</f>
        <v/>
      </c>
      <c r="I32" s="14">
        <f>I13-I30</f>
        <v/>
      </c>
      <c r="J32" s="14">
        <f>J13-J30</f>
        <v/>
      </c>
      <c r="K32" s="14">
        <f>K13-K30</f>
        <v/>
      </c>
      <c r="L32" s="14">
        <f>L13-L30</f>
        <v/>
      </c>
      <c r="M32" s="14">
        <f>M13-M30</f>
        <v/>
      </c>
      <c r="N32" s="14">
        <f>N13-N30</f>
        <v/>
      </c>
    </row>
    <row r="34">
      <c r="A34" s="15" t="inlineStr">
        <is>
          <t>TRÉSORERIE CUMULÉE</t>
        </is>
      </c>
      <c r="B34" s="9">
        <f>B32</f>
        <v/>
      </c>
      <c r="C34" s="9">
        <f>B34+C32</f>
        <v/>
      </c>
      <c r="D34" s="9">
        <f>C34+D32</f>
        <v/>
      </c>
      <c r="E34" s="9">
        <f>D34+E32</f>
        <v/>
      </c>
      <c r="F34" s="9">
        <f>E34+F32</f>
        <v/>
      </c>
      <c r="G34" s="9">
        <f>F34+G32</f>
        <v/>
      </c>
      <c r="H34" s="9">
        <f>G34+H32</f>
        <v/>
      </c>
      <c r="I34" s="9">
        <f>H34+I32</f>
        <v/>
      </c>
      <c r="J34" s="9">
        <f>I34+J32</f>
        <v/>
      </c>
      <c r="K34" s="9">
        <f>J34+K32</f>
        <v/>
      </c>
      <c r="L34" s="9">
        <f>K34+L32</f>
        <v/>
      </c>
      <c r="M34" s="9">
        <f>L34+M32</f>
        <v/>
      </c>
      <c r="N34" s="9">
        <f>M34+N32</f>
        <v/>
      </c>
    </row>
  </sheetData>
  <mergeCells count="3">
    <mergeCell ref="A1:N1"/>
    <mergeCell ref="A2:N2"/>
    <mergeCell ref="A6"/>
  </mergeCells>
  <conditionalFormatting sqref="B32">
    <cfRule type="expression" priority="1" dxfId="0">
      <formula>B32&lt;0</formula>
    </cfRule>
  </conditionalFormatting>
  <conditionalFormatting sqref="C32">
    <cfRule type="expression" priority="2" dxfId="0">
      <formula>C32&lt;0</formula>
    </cfRule>
  </conditionalFormatting>
  <conditionalFormatting sqref="D32">
    <cfRule type="expression" priority="3" dxfId="0">
      <formula>D32&lt;0</formula>
    </cfRule>
  </conditionalFormatting>
  <conditionalFormatting sqref="E32">
    <cfRule type="expression" priority="4" dxfId="0">
      <formula>E32&lt;0</formula>
    </cfRule>
  </conditionalFormatting>
  <conditionalFormatting sqref="F32">
    <cfRule type="expression" priority="5" dxfId="0">
      <formula>F32&lt;0</formula>
    </cfRule>
  </conditionalFormatting>
  <conditionalFormatting sqref="G32">
    <cfRule type="expression" priority="6" dxfId="0">
      <formula>G32&lt;0</formula>
    </cfRule>
  </conditionalFormatting>
  <conditionalFormatting sqref="H32">
    <cfRule type="expression" priority="7" dxfId="0">
      <formula>H32&lt;0</formula>
    </cfRule>
  </conditionalFormatting>
  <conditionalFormatting sqref="I32">
    <cfRule type="expression" priority="8" dxfId="0">
      <formula>I32&lt;0</formula>
    </cfRule>
  </conditionalFormatting>
  <conditionalFormatting sqref="J32">
    <cfRule type="expression" priority="9" dxfId="0">
      <formula>J32&lt;0</formula>
    </cfRule>
  </conditionalFormatting>
  <conditionalFormatting sqref="K32">
    <cfRule type="expression" priority="10" dxfId="0">
      <formula>K32&lt;0</formula>
    </cfRule>
  </conditionalFormatting>
  <conditionalFormatting sqref="L32">
    <cfRule type="expression" priority="11" dxfId="0">
      <formula>L32&lt;0</formula>
    </cfRule>
  </conditionalFormatting>
  <conditionalFormatting sqref="M32">
    <cfRule type="expression" priority="12" dxfId="0">
      <formula>M32&lt;0</formula>
    </cfRule>
  </conditionalFormatting>
  <conditionalFormatting sqref="N32">
    <cfRule type="expression" priority="13" dxfId="0">
      <formula>N32&lt;0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sheetData>
    <row r="1">
      <c r="A1" s="16" t="inlineStr">
        <is>
          <t>GRAPHIQUES DU BUDGET PRÉVISIONNEL</t>
        </is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32"/>
  <sheetViews>
    <sheetView workbookViewId="0">
      <selection activeCell="A1" sqref="A1"/>
    </sheetView>
  </sheetViews>
  <sheetFormatPr baseColWidth="8" defaultRowHeight="15"/>
  <cols>
    <col width="25" customWidth="1" min="1" max="1"/>
    <col width="80" customWidth="1" min="2" max="2"/>
  </cols>
  <sheetData>
    <row r="1">
      <c r="A1" s="16" t="inlineStr">
        <is>
          <t>GUIDE D'UTILISATION DU BUDGET PRÉVISIONNEL</t>
        </is>
      </c>
    </row>
    <row r="2">
      <c r="A2" t="inlineStr"/>
      <c r="B2" t="inlineStr"/>
    </row>
    <row r="3">
      <c r="A3" s="17" t="inlineStr">
        <is>
          <t>1. INFORMATIONS GÉNÉRALES</t>
        </is>
      </c>
      <c r="B3" t="inlineStr"/>
    </row>
    <row r="4">
      <c r="A4" t="inlineStr"/>
      <c r="B4" t="inlineStr">
        <is>
          <t>• Remplissez le nom de votre entreprise et la période concernée (cellules jaunes en haut)</t>
        </is>
      </c>
    </row>
    <row r="5">
      <c r="A5" t="inlineStr"/>
      <c r="B5" t="inlineStr"/>
    </row>
    <row r="6">
      <c r="A6" s="17" t="inlineStr">
        <is>
          <t>2. SAISIE DES DONNÉES</t>
        </is>
      </c>
      <c r="B6" t="inlineStr"/>
    </row>
    <row r="7">
      <c r="A7" t="inlineStr"/>
      <c r="B7" t="inlineStr">
        <is>
          <t>• Toutes les cellules jaunes sont modifiables - ce sont VOS données</t>
        </is>
      </c>
    </row>
    <row r="8">
      <c r="A8" t="inlineStr"/>
      <c r="B8" t="inlineStr">
        <is>
          <t>• Entrez vos revenus prévisionnels mensuels dans la section REVENUS</t>
        </is>
      </c>
    </row>
    <row r="9">
      <c r="A9" t="inlineStr"/>
      <c r="B9" t="inlineStr">
        <is>
          <t>• Entrez vos dépenses prévisionnelles mensuelles dans la section DÉPENSES</t>
        </is>
      </c>
    </row>
    <row r="10">
      <c r="A10" t="inlineStr"/>
      <c r="B10" t="inlineStr">
        <is>
          <t>• Les totaux se calculent automatiquement</t>
        </is>
      </c>
    </row>
    <row r="11">
      <c r="A11" t="inlineStr"/>
      <c r="B11" t="inlineStr"/>
    </row>
    <row r="12">
      <c r="A12" s="17" t="inlineStr">
        <is>
          <t>3. LECTURE DES RÉSULTATS</t>
        </is>
      </c>
      <c r="B12" t="inlineStr"/>
    </row>
    <row r="13">
      <c r="A13" t="inlineStr"/>
      <c r="B13" t="inlineStr">
        <is>
          <t>• Le RÉSULTAT NET indique si vous êtes bénéficiaire (vert) ou déficitaire (rouge)</t>
        </is>
      </c>
    </row>
    <row r="14">
      <c r="A14" t="inlineStr"/>
      <c r="B14" t="inlineStr">
        <is>
          <t>• La TRÉSORERIE CUMULÉE montre l'évolution de votre trésorerie mois par mois</t>
        </is>
      </c>
    </row>
    <row r="15">
      <c r="A15" t="inlineStr"/>
      <c r="B15" t="inlineStr">
        <is>
          <t>• Un résultat négatif apparaît en rouge pour vous alerter</t>
        </is>
      </c>
    </row>
    <row r="16">
      <c r="A16" t="inlineStr"/>
      <c r="B16" t="inlineStr"/>
    </row>
    <row r="17">
      <c r="A17" s="17" t="inlineStr">
        <is>
          <t>4. GRAPHIQUES</t>
        </is>
      </c>
      <c r="B17" t="inlineStr"/>
    </row>
    <row r="18">
      <c r="A18" t="inlineStr"/>
      <c r="B18" t="inlineStr">
        <is>
          <t>• Consultez l'onglet 'Graphiques' pour une vision visuelle de votre budget</t>
        </is>
      </c>
    </row>
    <row r="19">
      <c r="A19" t="inlineStr"/>
      <c r="B19" t="inlineStr">
        <is>
          <t>• Les graphiques se mettent à jour automatiquement avec vos données</t>
        </is>
      </c>
    </row>
    <row r="20">
      <c r="A20" t="inlineStr"/>
      <c r="B20" t="inlineStr"/>
    </row>
    <row r="21">
      <c r="A21" s="17" t="inlineStr">
        <is>
          <t>5. CONSEILS D'UTILISATION</t>
        </is>
      </c>
      <c r="B21" t="inlineStr"/>
    </row>
    <row r="22">
      <c r="A22" t="inlineStr"/>
      <c r="B22" t="inlineStr">
        <is>
          <t>• Soyez réaliste dans vos estimations</t>
        </is>
      </c>
    </row>
    <row r="23">
      <c r="A23" t="inlineStr"/>
      <c r="B23" t="inlineStr">
        <is>
          <t>• Prévoyez une marge de sécurité sur les dépenses (+10-15%)</t>
        </is>
      </c>
    </row>
    <row r="24">
      <c r="A24" t="inlineStr"/>
      <c r="B24" t="inlineStr">
        <is>
          <t>• Soyez prudent sur les revenus (-10-15%)</t>
        </is>
      </c>
    </row>
    <row r="25">
      <c r="A25" t="inlineStr"/>
      <c r="B25" t="inlineStr">
        <is>
          <t>• Mettez à jour régulièrement avec les données réelles</t>
        </is>
      </c>
    </row>
    <row r="26">
      <c r="A26" t="inlineStr"/>
      <c r="B26" t="inlineStr">
        <is>
          <t>• Comparez prévisionnel et réel pour ajuster vos futurs budgets</t>
        </is>
      </c>
    </row>
    <row r="27">
      <c r="A27" t="inlineStr"/>
      <c r="B27" t="inlineStr"/>
    </row>
    <row r="28">
      <c r="A28" s="17" t="inlineStr">
        <is>
          <t>6. PERSONNALISATION</t>
        </is>
      </c>
      <c r="B28" t="inlineStr"/>
    </row>
    <row r="29">
      <c r="A29" t="inlineStr"/>
      <c r="B29" t="inlineStr">
        <is>
          <t>• Vous pouvez ajouter des lignes de revenus ou dépenses selon vos besoins</t>
        </is>
      </c>
    </row>
    <row r="30">
      <c r="A30" t="inlineStr"/>
      <c r="B30" t="inlineStr">
        <is>
          <t>• N'oubliez pas de copier les formules de total si vous ajoutez des lignes</t>
        </is>
      </c>
    </row>
    <row r="31">
      <c r="A31" t="inlineStr"/>
      <c r="B31" t="inlineStr"/>
    </row>
    <row r="32">
      <c r="A32" s="18" t="inlineStr">
        <is>
          <t>ASTUCE</t>
        </is>
      </c>
      <c r="B32" s="19" t="inlineStr">
        <is>
          <t>Sauvegardez une copie vierge du modèle pour créer de nouveaux budgets !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2026-01-30T14:00:05Z</dcterms:created>
  <dcterms:modified xmlns:dcterms="http://purl.org/dc/terms/" xmlns:xsi="http://www.w3.org/2001/XMLSchema-instance" xsi:type="dcterms:W3CDTF">2026-01-30T14:00:05Z</dcterms:modified>
</cp:coreProperties>
</file>