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 Coût de Revien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1E3A8A"/>
      <sz val="12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3"/>
    </font>
    <font>
      <b val="1"/>
      <color rgb="001E3A8A"/>
      <sz val="14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F2FE"/>
        <bgColor rgb="00E0F2FE"/>
      </patternFill>
    </fill>
    <fill>
      <patternFill patternType="solid">
        <fgColor rgb="00DBEAFE"/>
        <bgColor rgb="00DBEAFE"/>
      </patternFill>
    </fill>
    <fill>
      <patternFill patternType="solid">
        <fgColor rgb="00BFDBFE"/>
        <bgColor rgb="00BFDBFE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0" applyAlignment="1" pivotButton="0" quotePrefix="0" xfId="0">
      <alignment horizontal="left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0" pivotButton="0" quotePrefix="0" xfId="0"/>
    <xf numFmtId="0" fontId="0" fillId="0" borderId="0" applyAlignment="1" pivotButton="0" quotePrefix="0" xfId="0">
      <alignment horizontal="center"/>
    </xf>
    <xf numFmtId="0" fontId="0" fillId="2" borderId="1" applyAlignment="1" pivotButton="0" quotePrefix="0" xfId="0">
      <alignment horizontal="center"/>
    </xf>
    <xf numFmtId="4" fontId="0" fillId="2" borderId="1" pivotButton="0" quotePrefix="0" xfId="0"/>
    <xf numFmtId="4" fontId="0" fillId="0" borderId="1" pivotButton="0" quotePrefix="0" xfId="0"/>
    <xf numFmtId="164" fontId="0" fillId="0" borderId="1" applyAlignment="1" pivotButton="0" quotePrefix="0" xfId="0">
      <alignment horizontal="center"/>
    </xf>
    <xf numFmtId="4" fontId="4" fillId="4" borderId="1" pivotButton="0" quotePrefix="0" xfId="0"/>
    <xf numFmtId="0" fontId="5" fillId="0" borderId="0" pivotButton="0" quotePrefix="0" xfId="0"/>
    <xf numFmtId="4" fontId="5" fillId="5" borderId="1" pivotButton="0" quotePrefix="0" xfId="0"/>
    <xf numFmtId="164" fontId="0" fillId="2" borderId="1" applyAlignment="1" pivotButton="0" quotePrefix="0" xfId="0">
      <alignment horizontal="center"/>
    </xf>
    <xf numFmtId="0" fontId="6" fillId="0" borderId="0" pivotButton="0" quotePrefix="0" xfId="0"/>
    <xf numFmtId="4" fontId="6" fillId="6" borderId="6" pivotButton="0" quotePrefix="0" xfId="0"/>
    <xf numFmtId="9" fontId="0" fillId="2" borderId="1" applyAlignment="1" pivotButton="0" quotePrefix="0" xfId="0">
      <alignment horizontal="center"/>
    </xf>
    <xf numFmtId="4" fontId="2" fillId="6" borderId="6" pivotButton="0" quotePrefix="0" xfId="0"/>
    <xf numFmtId="0" fontId="7" fillId="0" borderId="0" pivotButton="0" quotePrefix="0" xfId="0"/>
    <xf numFmtId="0" fontId="0" fillId="0" borderId="0" applyAlignment="1" pivotButton="0" quotePrefix="0" xfId="0">
      <alignment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35" customWidth="1" min="1" max="1"/>
    <col width="18" customWidth="1" min="2" max="2"/>
    <col width="12" customWidth="1" min="3" max="3"/>
    <col width="16" customWidth="1" min="4" max="4"/>
    <col width="16" customWidth="1" min="5" max="5"/>
    <col width="10" customWidth="1" min="6" max="6"/>
  </cols>
  <sheetData>
    <row r="1" ht="30" customHeight="1">
      <c r="A1" s="1" t="inlineStr">
        <is>
          <t>CALCUL DU COÛT DE REVIENT</t>
        </is>
      </c>
    </row>
    <row r="2">
      <c r="A2" t="inlineStr">
        <is>
          <t>Produit :</t>
        </is>
      </c>
      <c r="B2" s="2" t="inlineStr">
        <is>
          <t>Table en Chêne Massif 180x90cm</t>
        </is>
      </c>
      <c r="C2" s="3" t="n"/>
      <c r="D2" s="4" t="n"/>
      <c r="E2" t="inlineStr">
        <is>
          <t>Date :</t>
        </is>
      </c>
      <c r="F2" s="5" t="inlineStr">
        <is>
          <t>30/01/2026</t>
        </is>
      </c>
    </row>
    <row r="4">
      <c r="A4" s="6" t="inlineStr">
        <is>
          <t>COÛTS DIRECTS</t>
        </is>
      </c>
    </row>
    <row r="5">
      <c r="A5" s="7" t="inlineStr">
        <is>
          <t>Désignation</t>
        </is>
      </c>
      <c r="B5" s="7" t="inlineStr">
        <is>
          <t>Unité</t>
        </is>
      </c>
      <c r="C5" s="7" t="inlineStr">
        <is>
          <t>Quantité</t>
        </is>
      </c>
      <c r="D5" s="7" t="inlineStr">
        <is>
          <t>Prix Unitaire (€)</t>
        </is>
      </c>
      <c r="E5" s="7" t="inlineStr">
        <is>
          <t>Montant (€)</t>
        </is>
      </c>
      <c r="F5" s="7" t="inlineStr">
        <is>
          <t>%</t>
        </is>
      </c>
    </row>
    <row r="6">
      <c r="A6" s="8" t="inlineStr">
        <is>
          <t>A. MATIÈRES PREMIÈRES</t>
        </is>
      </c>
    </row>
    <row r="7">
      <c r="A7" t="inlineStr">
        <is>
          <t>Plateau chêne massif 180x90x4cm</t>
        </is>
      </c>
      <c r="B7" s="9" t="inlineStr">
        <is>
          <t>pièce</t>
        </is>
      </c>
      <c r="C7" s="10" t="n">
        <v>1</v>
      </c>
      <c r="D7" s="11" t="n">
        <v>285</v>
      </c>
      <c r="E7" s="12">
        <f>C7*D7</f>
        <v/>
      </c>
      <c r="F7" s="13">
        <f>E7/E$21</f>
        <v/>
      </c>
    </row>
    <row r="8">
      <c r="A8" t="inlineStr">
        <is>
          <t>Pieds en chêne (lot de 4)</t>
        </is>
      </c>
      <c r="B8" s="9" t="inlineStr">
        <is>
          <t>lot</t>
        </is>
      </c>
      <c r="C8" s="10" t="n">
        <v>1</v>
      </c>
      <c r="D8" s="11" t="n">
        <v>95</v>
      </c>
      <c r="E8" s="12">
        <f>C8*D8</f>
        <v/>
      </c>
      <c r="F8" s="13">
        <f>E8/E$21</f>
        <v/>
      </c>
    </row>
    <row r="9">
      <c r="A9" t="inlineStr">
        <is>
          <t>Vis et fixations</t>
        </is>
      </c>
      <c r="B9" s="9" t="inlineStr">
        <is>
          <t>lot</t>
        </is>
      </c>
      <c r="C9" s="10" t="n">
        <v>1</v>
      </c>
      <c r="D9" s="11" t="n">
        <v>15</v>
      </c>
      <c r="E9" s="12">
        <f>C9*D9</f>
        <v/>
      </c>
      <c r="F9" s="13">
        <f>E9/E$21</f>
        <v/>
      </c>
    </row>
    <row r="10">
      <c r="A10" t="inlineStr">
        <is>
          <t>Huile de finition</t>
        </is>
      </c>
      <c r="B10" s="9" t="inlineStr">
        <is>
          <t>litre</t>
        </is>
      </c>
      <c r="C10" s="10" t="n">
        <v>0.5</v>
      </c>
      <c r="D10" s="11" t="n">
        <v>32</v>
      </c>
      <c r="E10" s="12">
        <f>C10*D10</f>
        <v/>
      </c>
      <c r="F10" s="13">
        <f>E10/E$21</f>
        <v/>
      </c>
    </row>
    <row r="11">
      <c r="A11" t="inlineStr">
        <is>
          <t>Papier abrasif (assortiment)</t>
        </is>
      </c>
      <c r="B11" s="9" t="inlineStr">
        <is>
          <t>lot</t>
        </is>
      </c>
      <c r="C11" s="10" t="n">
        <v>1</v>
      </c>
      <c r="D11" s="11" t="n">
        <v>12</v>
      </c>
      <c r="E11" s="12">
        <f>C11*D11</f>
        <v/>
      </c>
      <c r="F11" s="13">
        <f>E11/E$21</f>
        <v/>
      </c>
    </row>
    <row r="12">
      <c r="A12" s="8" t="inlineStr">
        <is>
          <t>TOTAL MATIÈRES PREMIÈRES</t>
        </is>
      </c>
      <c r="E12" s="14">
        <f>SUM(E7:E11)</f>
        <v/>
      </c>
    </row>
    <row r="14">
      <c r="A14" s="8" t="inlineStr">
        <is>
          <t>B. MAIN D'ŒUVRE DIRECTE</t>
        </is>
      </c>
    </row>
    <row r="15">
      <c r="A15" t="inlineStr">
        <is>
          <t>Découpe et préparation</t>
        </is>
      </c>
      <c r="B15" s="9" t="inlineStr">
        <is>
          <t>heures</t>
        </is>
      </c>
      <c r="C15" s="10" t="n">
        <v>2</v>
      </c>
      <c r="D15" s="11" t="n">
        <v>35</v>
      </c>
      <c r="E15" s="12">
        <f>C15*D15</f>
        <v/>
      </c>
      <c r="F15" s="13">
        <f>E15/E$21</f>
        <v/>
      </c>
    </row>
    <row r="16">
      <c r="A16" t="inlineStr">
        <is>
          <t>Assemblage</t>
        </is>
      </c>
      <c r="B16" s="9" t="inlineStr">
        <is>
          <t>heures</t>
        </is>
      </c>
      <c r="C16" s="10" t="n">
        <v>3</v>
      </c>
      <c r="D16" s="11" t="n">
        <v>35</v>
      </c>
      <c r="E16" s="12">
        <f>C16*D16</f>
        <v/>
      </c>
      <c r="F16" s="13">
        <f>E16/E$21</f>
        <v/>
      </c>
    </row>
    <row r="17">
      <c r="A17" t="inlineStr">
        <is>
          <t>Ponçage et finition</t>
        </is>
      </c>
      <c r="B17" s="9" t="inlineStr">
        <is>
          <t>heures</t>
        </is>
      </c>
      <c r="C17" s="10" t="n">
        <v>4</v>
      </c>
      <c r="D17" s="11" t="n">
        <v>35</v>
      </c>
      <c r="E17" s="12">
        <f>C17*D17</f>
        <v/>
      </c>
      <c r="F17" s="13">
        <f>E17/E$21</f>
        <v/>
      </c>
    </row>
    <row r="18">
      <c r="A18" t="inlineStr">
        <is>
          <t>Contrôle qualité</t>
        </is>
      </c>
      <c r="B18" s="9" t="inlineStr">
        <is>
          <t>heures</t>
        </is>
      </c>
      <c r="C18" s="10" t="n">
        <v>0.5</v>
      </c>
      <c r="D18" s="11" t="n">
        <v>35</v>
      </c>
      <c r="E18" s="12">
        <f>C18*D18</f>
        <v/>
      </c>
      <c r="F18" s="13">
        <f>E18/E$21</f>
        <v/>
      </c>
    </row>
    <row r="19">
      <c r="A19" s="8" t="inlineStr">
        <is>
          <t>TOTAL MAIN D'ŒUVRE</t>
        </is>
      </c>
      <c r="E19" s="14">
        <f>SUM(E15:E18)</f>
        <v/>
      </c>
    </row>
    <row r="21">
      <c r="A21" s="15" t="inlineStr">
        <is>
          <t>TOTAL COÛTS DIRECTS</t>
        </is>
      </c>
      <c r="E21" s="16">
        <f>E12+E19</f>
        <v/>
      </c>
    </row>
    <row r="24">
      <c r="A24" s="6" t="inlineStr">
        <is>
          <t>COÛTS INDIRECTS</t>
        </is>
      </c>
    </row>
    <row r="25">
      <c r="A25" s="7" t="inlineStr">
        <is>
          <t>Désignation</t>
        </is>
      </c>
      <c r="B25" s="7" t="inlineStr">
        <is>
          <t>Base de calcul</t>
        </is>
      </c>
      <c r="C25" s="7" t="inlineStr">
        <is>
          <t>Taux/Valeur</t>
        </is>
      </c>
      <c r="E25" s="7" t="inlineStr">
        <is>
          <t>Montant (€)</t>
        </is>
      </c>
      <c r="F25" s="7" t="inlineStr">
        <is>
          <t>%</t>
        </is>
      </c>
    </row>
    <row r="26">
      <c r="A26" t="inlineStr">
        <is>
          <t>Loyer atelier</t>
        </is>
      </c>
      <c r="B26" t="inlineStr">
        <is>
          <t>% coûts directs</t>
        </is>
      </c>
      <c r="C26" s="17" t="n">
        <v>0.15</v>
      </c>
      <c r="E26" s="12">
        <f>E21*C26</f>
        <v/>
      </c>
    </row>
    <row r="27">
      <c r="A27" t="inlineStr">
        <is>
          <t>Électricité et eau</t>
        </is>
      </c>
      <c r="B27" t="inlineStr">
        <is>
          <t>% coûts directs</t>
        </is>
      </c>
      <c r="C27" s="17" t="n">
        <v>0.05</v>
      </c>
      <c r="E27" s="12">
        <f>E21*C27</f>
        <v/>
      </c>
    </row>
    <row r="28">
      <c r="A28" t="inlineStr">
        <is>
          <t>Amortissement machines</t>
        </is>
      </c>
      <c r="B28" t="inlineStr">
        <is>
          <t>% coûts directs</t>
        </is>
      </c>
      <c r="C28" s="17" t="n">
        <v>0.08</v>
      </c>
      <c r="E28" s="12">
        <f>E21*C28</f>
        <v/>
      </c>
    </row>
    <row r="29">
      <c r="A29" t="inlineStr">
        <is>
          <t>Assurances</t>
        </is>
      </c>
      <c r="B29" t="inlineStr">
        <is>
          <t>% coûts directs</t>
        </is>
      </c>
      <c r="C29" s="17" t="n">
        <v>0.03</v>
      </c>
      <c r="E29" s="12">
        <f>E21*C29</f>
        <v/>
      </c>
    </row>
    <row r="30">
      <c r="A30" t="inlineStr">
        <is>
          <t>Frais administratifs</t>
        </is>
      </c>
      <c r="B30" t="inlineStr">
        <is>
          <t>% coûts directs</t>
        </is>
      </c>
      <c r="C30" s="17" t="n">
        <v>0.12</v>
      </c>
      <c r="E30" s="12">
        <f>E21*C30</f>
        <v/>
      </c>
    </row>
    <row r="31">
      <c r="A31" s="8" t="inlineStr">
        <is>
          <t>TOTAL COÛTS INDIRECTS</t>
        </is>
      </c>
      <c r="E31" s="14">
        <f>SUM(E26:E30)</f>
        <v/>
      </c>
    </row>
    <row r="34">
      <c r="A34" s="18" t="inlineStr">
        <is>
          <t>COÛT DE REVIENT TOTAL</t>
        </is>
      </c>
      <c r="E34" s="19">
        <f>E21+E31</f>
        <v/>
      </c>
    </row>
    <row r="37">
      <c r="A37" s="6" t="inlineStr">
        <is>
          <t>CALCUL DU PRIX DE VENTE</t>
        </is>
      </c>
    </row>
    <row r="38">
      <c r="A38" s="8" t="inlineStr">
        <is>
          <t>Marge souhaitée</t>
        </is>
      </c>
      <c r="B38" t="inlineStr">
        <is>
          <t>(en %)</t>
        </is>
      </c>
      <c r="C38" s="20" t="n">
        <v>0.3</v>
      </c>
    </row>
    <row r="39">
      <c r="A39" s="8" t="inlineStr">
        <is>
          <t>Prix de vente HT recommandé</t>
        </is>
      </c>
      <c r="E39" s="16">
        <f>E34*(1+C38)</f>
        <v/>
      </c>
    </row>
    <row r="40">
      <c r="A40" t="inlineStr">
        <is>
          <t>TVA (20%)</t>
        </is>
      </c>
      <c r="E40" s="12">
        <f>E39*0.20</f>
        <v/>
      </c>
    </row>
    <row r="41">
      <c r="A41" s="6" t="inlineStr">
        <is>
          <t>Prix de vente TTC</t>
        </is>
      </c>
      <c r="E41" s="21">
        <f>E39+E40</f>
        <v/>
      </c>
    </row>
  </sheetData>
  <mergeCells count="7">
    <mergeCell ref="A1:F1"/>
    <mergeCell ref="B2:D2"/>
    <mergeCell ref="A4:F4"/>
    <mergeCell ref="A6:F6"/>
    <mergeCell ref="A14:F14"/>
    <mergeCell ref="A24:F24"/>
    <mergeCell ref="A37:F3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5" customWidth="1" min="1" max="1"/>
  </cols>
  <sheetData>
    <row r="1" ht="25" customHeight="1">
      <c r="A1" s="22" t="inlineStr">
        <is>
          <t>INSTRUCTIONS D'UTILISATION</t>
        </is>
      </c>
    </row>
    <row r="2">
      <c r="A2" t="inlineStr"/>
    </row>
    <row r="3">
      <c r="A3" t="inlineStr">
        <is>
          <t>Ce modèle vous permet de calculer le coût de revient de vos produits.</t>
        </is>
      </c>
    </row>
    <row r="4">
      <c r="A4" t="inlineStr"/>
    </row>
    <row r="5">
      <c r="A5" s="15" t="inlineStr">
        <is>
          <t>CELLULES À REMPLIR (fond jaune) :</t>
        </is>
      </c>
    </row>
    <row r="6">
      <c r="A6" t="inlineStr"/>
    </row>
    <row r="7">
      <c r="A7" t="inlineStr">
        <is>
          <t>1. En haut : Nom du produit</t>
        </is>
      </c>
    </row>
    <row r="8">
      <c r="A8" t="inlineStr"/>
    </row>
    <row r="9">
      <c r="A9" t="inlineStr">
        <is>
          <t>2. Matières premières : Ajustez les quantités et prix unitaires selon votre produit</t>
        </is>
      </c>
    </row>
    <row r="10">
      <c r="A10" t="inlineStr">
        <is>
          <t xml:space="preserve">   - Vous pouvez ajouter ou supprimer des lignes</t>
        </is>
      </c>
    </row>
    <row r="11">
      <c r="A11" t="inlineStr"/>
    </row>
    <row r="12">
      <c r="A12" t="inlineStr">
        <is>
          <t>3. Main d'œuvre : Indiquez le nombre d'heures et le taux horaire</t>
        </is>
      </c>
    </row>
    <row r="13">
      <c r="A13" t="inlineStr">
        <is>
          <t xml:space="preserve">   - Taux horaire = salaire chargé / heures travaillées</t>
        </is>
      </c>
    </row>
    <row r="14">
      <c r="A14" t="inlineStr"/>
    </row>
    <row r="15">
      <c r="A15" t="inlineStr">
        <is>
          <t>4. Coûts indirects : Ajustez les pourcentages selon votre activité</t>
        </is>
      </c>
    </row>
    <row r="16">
      <c r="A16" t="inlineStr">
        <is>
          <t xml:space="preserve">   - Ces coûts sont calculés en % des coûts directs</t>
        </is>
      </c>
    </row>
    <row r="17">
      <c r="A17" t="inlineStr"/>
    </row>
    <row r="18">
      <c r="A18" t="inlineStr">
        <is>
          <t>5. Marge souhaitée : Indiquez votre taux de marge (ex: 30% = 0,30)</t>
        </is>
      </c>
    </row>
    <row r="19">
      <c r="A19" t="inlineStr"/>
    </row>
    <row r="20">
      <c r="A20" s="15" t="inlineStr">
        <is>
          <t>LECTURE DES RÉSULTATS :</t>
        </is>
      </c>
    </row>
    <row r="21">
      <c r="A21" t="inlineStr"/>
    </row>
    <row r="22">
      <c r="A22" s="23" t="inlineStr">
        <is>
          <t>• Coût de revient total = Coûts directs + Coûts indirects</t>
        </is>
      </c>
    </row>
    <row r="23">
      <c r="A23" s="23" t="inlineStr">
        <is>
          <t>• Prix de vente HT = Coût de revient × (1 + marge)</t>
        </is>
      </c>
    </row>
    <row r="24">
      <c r="A24" s="23" t="inlineStr">
        <is>
          <t>• Prix de vente TTC = Prix HT + TVA</t>
        </is>
      </c>
    </row>
    <row r="25">
      <c r="A25" t="inlineStr"/>
    </row>
    <row r="26">
      <c r="A26" s="15" t="inlineStr">
        <is>
          <t>CONSEILS :</t>
        </is>
      </c>
    </row>
    <row r="27">
      <c r="A27" t="inlineStr"/>
    </row>
    <row r="28">
      <c r="A28" s="23" t="inlineStr">
        <is>
          <t>- N'oubliez pas d'inclure TOUS vos coûts</t>
        </is>
      </c>
    </row>
    <row r="29">
      <c r="A29" s="23" t="inlineStr">
        <is>
          <t>- Vérifiez régulièrement vos prix d'achat</t>
        </is>
      </c>
    </row>
    <row r="30">
      <c r="A30" s="23" t="inlineStr">
        <is>
          <t>- Adaptez votre marge selon votre marché</t>
        </is>
      </c>
    </row>
    <row r="31">
      <c r="A31" s="23" t="inlineStr">
        <is>
          <t>- Le taux horaire doit inclure les charges sociales</t>
        </is>
      </c>
    </row>
    <row r="32">
      <c r="A32" t="inlineStr"/>
    </row>
    <row r="33">
      <c r="A33" t="inlineStr">
        <is>
          <t>Pour créer un nouveau calcul, dupliquez la feuille 'Calcul Coût de Revient'.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2026-01-30T14:18:20Z</dcterms:created>
  <dcterms:modified xmlns:dcterms="http://purl.org/dc/terms/" xmlns:xsi="http://www.w3.org/2001/XMLSchema-instance" xsi:type="dcterms:W3CDTF">2026-01-30T14:18:20Z</dcterms:modified>
</cp:coreProperties>
</file>