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mandes" sheetId="1" state="visible" r:id="rId1"/>
    <sheet xmlns:r="http://schemas.openxmlformats.org/officeDocument/2006/relationships" name="Clients" sheetId="2" state="visible" r:id="rId2"/>
    <sheet xmlns:r="http://schemas.openxmlformats.org/officeDocument/2006/relationships" name="Produits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0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</font>
    <font>
      <color rgb="000066CC"/>
    </font>
    <font>
      <b val="1"/>
    </font>
    <font>
      <b val="1"/>
      <color rgb="00FFFFFF"/>
      <sz val="12"/>
    </font>
    <font>
      <b val="1"/>
      <color rgb="00FFFFFF"/>
      <sz val="14"/>
    </font>
    <font/>
    <font>
      <b val="1"/>
      <color rgb="001E3A8A"/>
      <sz val="12"/>
    </font>
    <font>
      <i val="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FFFFFF"/>
        <bgColor rgb="00FFFFFF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0" fillId="3" borderId="1" applyAlignment="1" pivotButton="0" quotePrefix="0" xfId="0">
      <alignment horizontal="center"/>
    </xf>
    <xf numFmtId="164" fontId="0" fillId="3" borderId="1" pivotButton="0" quotePrefix="0" xfId="0"/>
    <xf numFmtId="164" fontId="3" fillId="4" borderId="1" pivotButton="0" quotePrefix="0" xfId="0"/>
    <xf numFmtId="0" fontId="4" fillId="0" borderId="0" applyAlignment="1" pivotButton="0" quotePrefix="0" xfId="0">
      <alignment horizontal="right"/>
    </xf>
    <xf numFmtId="164" fontId="4" fillId="5" borderId="1" pivotButton="0" quotePrefix="0" xfId="0"/>
    <xf numFmtId="0" fontId="5" fillId="2" borderId="0" applyAlignment="1" pivotButton="0" quotePrefix="0" xfId="0">
      <alignment horizontal="center"/>
    </xf>
    <xf numFmtId="0" fontId="4" fillId="0" borderId="0" pivotButton="0" quotePrefix="0" xfId="0"/>
    <xf numFmtId="164" fontId="4" fillId="0" borderId="0" pivotButton="0" quotePrefix="0" xfId="0"/>
    <xf numFmtId="0" fontId="6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/>
    </xf>
    <xf numFmtId="0" fontId="7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8" fillId="0" borderId="0" pivotButton="0" quotePrefix="0" xfId="0"/>
    <xf numFmtId="0" fontId="9" fillId="0" borderId="0" pivotButton="0" quotePrefix="0" xfId="0"/>
    <xf numFmtId="0" fontId="4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4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25" customWidth="1" min="3" max="3"/>
    <col width="28" customWidth="1" min="4" max="4"/>
    <col width="10" customWidth="1" min="5" max="5"/>
    <col width="14" customWidth="1" min="6" max="6"/>
    <col width="14" customWidth="1" min="7" max="7"/>
    <col width="8" customWidth="1" min="8" max="8"/>
    <col width="13" customWidth="1" min="9" max="9"/>
    <col width="14" customWidth="1" min="10" max="10"/>
    <col width="12" customWidth="1" min="11" max="11"/>
    <col width="14" customWidth="1" min="12" max="12"/>
    <col width="20" customWidth="1" min="13" max="13"/>
  </cols>
  <sheetData>
    <row r="1" ht="30" customHeight="1">
      <c r="A1" s="1" t="inlineStr">
        <is>
          <t>REGISTRE DES COMMANDES</t>
        </is>
      </c>
    </row>
    <row r="2">
      <c r="A2" s="2" t="inlineStr">
        <is>
          <t>N° Commande</t>
        </is>
      </c>
      <c r="B2" s="2" t="inlineStr">
        <is>
          <t>Date</t>
        </is>
      </c>
      <c r="C2" s="2" t="inlineStr">
        <is>
          <t>Client</t>
        </is>
      </c>
      <c r="D2" s="2" t="inlineStr">
        <is>
          <t>Produit</t>
        </is>
      </c>
      <c r="E2" s="2" t="inlineStr">
        <is>
          <t>Quantité</t>
        </is>
      </c>
      <c r="F2" s="2" t="inlineStr">
        <is>
          <t>Prix Unitaire HT</t>
        </is>
      </c>
      <c r="G2" s="2" t="inlineStr">
        <is>
          <t>Montant HT</t>
        </is>
      </c>
      <c r="H2" s="2" t="inlineStr">
        <is>
          <t>TVA %</t>
        </is>
      </c>
      <c r="I2" s="2" t="inlineStr">
        <is>
          <t>Montant TVA</t>
        </is>
      </c>
      <c r="J2" s="2" t="inlineStr">
        <is>
          <t>Montant TTC</t>
        </is>
      </c>
      <c r="K2" s="2" t="inlineStr">
        <is>
          <t>Statut</t>
        </is>
      </c>
      <c r="L2" s="2" t="inlineStr">
        <is>
          <t>Date Livraison</t>
        </is>
      </c>
      <c r="M2" s="2" t="inlineStr">
        <is>
          <t>Notes</t>
        </is>
      </c>
    </row>
    <row r="3">
      <c r="A3" s="3" t="inlineStr">
        <is>
          <t>CMD-2024-0001</t>
        </is>
      </c>
      <c r="B3" s="3" t="inlineStr">
        <is>
          <t>12/01/2026</t>
        </is>
      </c>
      <c r="C3" s="3" t="inlineStr">
        <is>
          <t>Hôtel Le Majestic</t>
        </is>
      </c>
      <c r="D3" s="3" t="inlineStr">
        <is>
          <t>Chaise de bureau premium</t>
        </is>
      </c>
      <c r="E3" s="4" t="n">
        <v>1</v>
      </c>
      <c r="F3" s="5" t="n">
        <v>189</v>
      </c>
      <c r="G3" s="6">
        <f>E3*F3</f>
        <v/>
      </c>
      <c r="H3" s="4" t="n">
        <v>20</v>
      </c>
      <c r="I3" s="6">
        <f>G3*H3/100</f>
        <v/>
      </c>
      <c r="J3" s="6">
        <f>G3+I3</f>
        <v/>
      </c>
      <c r="K3" s="3" t="inlineStr">
        <is>
          <t>En cours</t>
        </is>
      </c>
      <c r="L3" s="3" t="inlineStr">
        <is>
          <t>26/01/2026</t>
        </is>
      </c>
      <c r="M3" s="3" t="inlineStr">
        <is>
          <t>Urgent</t>
        </is>
      </c>
    </row>
    <row r="4">
      <c r="A4" s="3" t="inlineStr">
        <is>
          <t>CMD-2024-0002</t>
        </is>
      </c>
      <c r="B4" s="3" t="inlineStr">
        <is>
          <t>06/12/2025</t>
        </is>
      </c>
      <c r="C4" s="3" t="inlineStr">
        <is>
          <t>Librairie des Arts</t>
        </is>
      </c>
      <c r="D4" s="3" t="inlineStr">
        <is>
          <t>Bureau ergonomique</t>
        </is>
      </c>
      <c r="E4" s="4" t="n">
        <v>4</v>
      </c>
      <c r="F4" s="5" t="n">
        <v>450</v>
      </c>
      <c r="G4" s="6">
        <f>E4*F4</f>
        <v/>
      </c>
      <c r="H4" s="4" t="n">
        <v>20</v>
      </c>
      <c r="I4" s="6">
        <f>G4*H4/100</f>
        <v/>
      </c>
      <c r="J4" s="6">
        <f>G4+I4</f>
        <v/>
      </c>
      <c r="K4" s="3" t="inlineStr">
        <is>
          <t>En cours</t>
        </is>
      </c>
      <c r="L4" s="3" t="inlineStr">
        <is>
          <t>21/12/2025</t>
        </is>
      </c>
      <c r="M4" s="3" t="inlineStr">
        <is>
          <t>Livraison express</t>
        </is>
      </c>
    </row>
    <row r="5">
      <c r="A5" s="3" t="inlineStr">
        <is>
          <t>CMD-2024-0003</t>
        </is>
      </c>
      <c r="B5" s="3" t="inlineStr">
        <is>
          <t>01/01/2026</t>
        </is>
      </c>
      <c r="C5" s="3" t="inlineStr">
        <is>
          <t>Constructions Dubois SARL</t>
        </is>
      </c>
      <c r="D5" s="3" t="inlineStr">
        <is>
          <t>Casque audio</t>
        </is>
      </c>
      <c r="E5" s="4" t="n">
        <v>10</v>
      </c>
      <c r="F5" s="5" t="n">
        <v>75</v>
      </c>
      <c r="G5" s="6">
        <f>E5*F5</f>
        <v/>
      </c>
      <c r="H5" s="4" t="n">
        <v>20</v>
      </c>
      <c r="I5" s="6">
        <f>G5*H5/100</f>
        <v/>
      </c>
      <c r="J5" s="6">
        <f>G5+I5</f>
        <v/>
      </c>
      <c r="K5" s="3" t="inlineStr">
        <is>
          <t>Livrée</t>
        </is>
      </c>
      <c r="L5" s="3" t="inlineStr">
        <is>
          <t>12/01/2026</t>
        </is>
      </c>
      <c r="M5" s="3" t="inlineStr">
        <is>
          <t>Urgent</t>
        </is>
      </c>
    </row>
    <row r="6">
      <c r="A6" s="3" t="inlineStr">
        <is>
          <t>CMD-2024-0004</t>
        </is>
      </c>
      <c r="B6" s="3" t="inlineStr">
        <is>
          <t>25/12/2025</t>
        </is>
      </c>
      <c r="C6" s="3" t="inlineStr">
        <is>
          <t>Garage Renault Paris</t>
        </is>
      </c>
      <c r="D6" s="3" t="inlineStr">
        <is>
          <t>Clavier mécanique</t>
        </is>
      </c>
      <c r="E6" s="4" t="n">
        <v>4</v>
      </c>
      <c r="F6" s="5" t="n">
        <v>85</v>
      </c>
      <c r="G6" s="6">
        <f>E6*F6</f>
        <v/>
      </c>
      <c r="H6" s="4" t="n">
        <v>20</v>
      </c>
      <c r="I6" s="6">
        <f>G6*H6/100</f>
        <v/>
      </c>
      <c r="J6" s="6">
        <f>G6+I6</f>
        <v/>
      </c>
      <c r="K6" s="3" t="inlineStr">
        <is>
          <t>En attente</t>
        </is>
      </c>
      <c r="L6" s="3" t="inlineStr">
        <is>
          <t>08/01/2026</t>
        </is>
      </c>
      <c r="M6" s="3" t="inlineStr"/>
    </row>
    <row r="7">
      <c r="A7" s="3" t="inlineStr">
        <is>
          <t>CMD-2024-0005</t>
        </is>
      </c>
      <c r="B7" s="3" t="inlineStr">
        <is>
          <t>17/01/2026</t>
        </is>
      </c>
      <c r="C7" s="3" t="inlineStr">
        <is>
          <t>Garage Renault Paris</t>
        </is>
      </c>
      <c r="D7" s="3" t="inlineStr">
        <is>
          <t>Clavier mécanique</t>
        </is>
      </c>
      <c r="E7" s="4" t="n">
        <v>8</v>
      </c>
      <c r="F7" s="5" t="n">
        <v>85</v>
      </c>
      <c r="G7" s="6">
        <f>E7*F7</f>
        <v/>
      </c>
      <c r="H7" s="4" t="n">
        <v>20</v>
      </c>
      <c r="I7" s="6">
        <f>G7*H7/100</f>
        <v/>
      </c>
      <c r="J7" s="6">
        <f>G7+I7</f>
        <v/>
      </c>
      <c r="K7" s="3" t="inlineStr">
        <is>
          <t>En attente</t>
        </is>
      </c>
      <c r="L7" s="3" t="inlineStr">
        <is>
          <t>24/01/2026</t>
        </is>
      </c>
      <c r="M7" s="3" t="inlineStr"/>
    </row>
    <row r="8">
      <c r="A8" s="3" t="inlineStr">
        <is>
          <t>CMD-2024-0006</t>
        </is>
      </c>
      <c r="B8" s="3" t="inlineStr">
        <is>
          <t>04/12/2025</t>
        </is>
      </c>
      <c r="C8" s="3" t="inlineStr">
        <is>
          <t>Pharmacie Centrale</t>
        </is>
      </c>
      <c r="D8" s="3" t="inlineStr">
        <is>
          <t>Clavier mécanique</t>
        </is>
      </c>
      <c r="E8" s="4" t="n">
        <v>10</v>
      </c>
      <c r="F8" s="5" t="n">
        <v>85</v>
      </c>
      <c r="G8" s="6">
        <f>E8*F8</f>
        <v/>
      </c>
      <c r="H8" s="4" t="n">
        <v>20</v>
      </c>
      <c r="I8" s="6">
        <f>G8*H8/100</f>
        <v/>
      </c>
      <c r="J8" s="6">
        <f>G8+I8</f>
        <v/>
      </c>
      <c r="K8" s="3" t="inlineStr">
        <is>
          <t>Annulée</t>
        </is>
      </c>
      <c r="L8" s="3" t="inlineStr">
        <is>
          <t>12/12/2025</t>
        </is>
      </c>
      <c r="M8" s="3" t="inlineStr">
        <is>
          <t>Livraison express</t>
        </is>
      </c>
    </row>
    <row r="9">
      <c r="A9" s="3" t="inlineStr">
        <is>
          <t>CMD-2024-0007</t>
        </is>
      </c>
      <c r="B9" s="3" t="inlineStr">
        <is>
          <t>24/01/2026</t>
        </is>
      </c>
      <c r="C9" s="3" t="inlineStr">
        <is>
          <t>Constructions Dubois SARL</t>
        </is>
      </c>
      <c r="D9" s="3" t="inlineStr">
        <is>
          <t>Chaise de bureau premium</t>
        </is>
      </c>
      <c r="E9" s="4" t="n">
        <v>7</v>
      </c>
      <c r="F9" s="5" t="n">
        <v>189</v>
      </c>
      <c r="G9" s="6">
        <f>E9*F9</f>
        <v/>
      </c>
      <c r="H9" s="4" t="n">
        <v>20</v>
      </c>
      <c r="I9" s="6">
        <f>G9*H9/100</f>
        <v/>
      </c>
      <c r="J9" s="6">
        <f>G9+I9</f>
        <v/>
      </c>
      <c r="K9" s="3" t="inlineStr">
        <is>
          <t>En cours</t>
        </is>
      </c>
      <c r="L9" s="3" t="inlineStr">
        <is>
          <t>08/02/2026</t>
        </is>
      </c>
      <c r="M9" s="3" t="inlineStr">
        <is>
          <t>Urgent</t>
        </is>
      </c>
    </row>
    <row r="10">
      <c r="A10" s="3" t="inlineStr">
        <is>
          <t>CMD-2024-0008</t>
        </is>
      </c>
      <c r="B10" s="3" t="inlineStr">
        <is>
          <t>05/01/2026</t>
        </is>
      </c>
      <c r="C10" s="3" t="inlineStr">
        <is>
          <t>Librairie des Arts</t>
        </is>
      </c>
      <c r="D10" s="3" t="inlineStr">
        <is>
          <t>Imprimante HP LaserJet</t>
        </is>
      </c>
      <c r="E10" s="4" t="n">
        <v>9</v>
      </c>
      <c r="F10" s="5" t="n">
        <v>245</v>
      </c>
      <c r="G10" s="6">
        <f>E10*F10</f>
        <v/>
      </c>
      <c r="H10" s="4" t="n">
        <v>20</v>
      </c>
      <c r="I10" s="6">
        <f>G10*H10/100</f>
        <v/>
      </c>
      <c r="J10" s="6">
        <f>G10+I10</f>
        <v/>
      </c>
      <c r="K10" s="3" t="inlineStr">
        <is>
          <t>Livrée</t>
        </is>
      </c>
      <c r="L10" s="3" t="inlineStr">
        <is>
          <t>13/01/2026</t>
        </is>
      </c>
      <c r="M10" s="3" t="inlineStr"/>
    </row>
    <row r="11">
      <c r="A11" s="3" t="inlineStr">
        <is>
          <t>CMD-2024-0009</t>
        </is>
      </c>
      <c r="B11" s="3" t="inlineStr">
        <is>
          <t>02/12/2025</t>
        </is>
      </c>
      <c r="C11" s="3" t="inlineStr">
        <is>
          <t>Garage Renault Paris</t>
        </is>
      </c>
      <c r="D11" s="3" t="inlineStr">
        <is>
          <t>Écran 27 pouces</t>
        </is>
      </c>
      <c r="E11" s="4" t="n">
        <v>6</v>
      </c>
      <c r="F11" s="5" t="n">
        <v>320</v>
      </c>
      <c r="G11" s="6">
        <f>E11*F11</f>
        <v/>
      </c>
      <c r="H11" s="4" t="n">
        <v>20</v>
      </c>
      <c r="I11" s="6">
        <f>G11*H11/100</f>
        <v/>
      </c>
      <c r="J11" s="6">
        <f>G11+I11</f>
        <v/>
      </c>
      <c r="K11" s="3" t="inlineStr">
        <is>
          <t>Annulée</t>
        </is>
      </c>
      <c r="L11" s="3" t="inlineStr">
        <is>
          <t>07/12/2025</t>
        </is>
      </c>
      <c r="M11" s="3" t="inlineStr">
        <is>
          <t>Urgent</t>
        </is>
      </c>
    </row>
    <row r="12">
      <c r="A12" s="3" t="inlineStr">
        <is>
          <t>CMD-2024-0010</t>
        </is>
      </c>
      <c r="B12" s="3" t="inlineStr">
        <is>
          <t>15/01/2026</t>
        </is>
      </c>
      <c r="C12" s="3" t="inlineStr">
        <is>
          <t>Garage Renault Paris</t>
        </is>
      </c>
      <c r="D12" s="3" t="inlineStr">
        <is>
          <t>Souris sans fil</t>
        </is>
      </c>
      <c r="E12" s="4" t="n">
        <v>5</v>
      </c>
      <c r="F12" s="5" t="n">
        <v>35</v>
      </c>
      <c r="G12" s="6">
        <f>E12*F12</f>
        <v/>
      </c>
      <c r="H12" s="4" t="n">
        <v>20</v>
      </c>
      <c r="I12" s="6">
        <f>G12*H12/100</f>
        <v/>
      </c>
      <c r="J12" s="6">
        <f>G12+I12</f>
        <v/>
      </c>
      <c r="K12" s="3" t="inlineStr">
        <is>
          <t>En cours</t>
        </is>
      </c>
      <c r="L12" s="3" t="inlineStr">
        <is>
          <t>30/01/2026</t>
        </is>
      </c>
      <c r="M12" s="3" t="inlineStr">
        <is>
          <t>Livraison express</t>
        </is>
      </c>
    </row>
    <row r="13">
      <c r="A13" s="3" t="inlineStr">
        <is>
          <t>CMD-2024-0011</t>
        </is>
      </c>
      <c r="B13" s="3" t="inlineStr">
        <is>
          <t>12/01/2026</t>
        </is>
      </c>
      <c r="C13" s="3" t="inlineStr">
        <is>
          <t>Constructions Dubois SARL</t>
        </is>
      </c>
      <c r="D13" s="3" t="inlineStr">
        <is>
          <t>Ordinateur portable Dell XPS</t>
        </is>
      </c>
      <c r="E13" s="4" t="n">
        <v>9</v>
      </c>
      <c r="F13" s="5" t="n">
        <v>899</v>
      </c>
      <c r="G13" s="6">
        <f>E13*F13</f>
        <v/>
      </c>
      <c r="H13" s="4" t="n">
        <v>20</v>
      </c>
      <c r="I13" s="6">
        <f>G13*H13/100</f>
        <v/>
      </c>
      <c r="J13" s="6">
        <f>G13+I13</f>
        <v/>
      </c>
      <c r="K13" s="3" t="inlineStr">
        <is>
          <t>Livrée</t>
        </is>
      </c>
      <c r="L13" s="3" t="inlineStr">
        <is>
          <t>21/01/2026</t>
        </is>
      </c>
      <c r="M13" s="3" t="inlineStr">
        <is>
          <t>Urgent</t>
        </is>
      </c>
    </row>
    <row r="14">
      <c r="A14" s="3" t="inlineStr">
        <is>
          <t>CMD-2024-0012</t>
        </is>
      </c>
      <c r="B14" s="3" t="inlineStr">
        <is>
          <t>26/01/2026</t>
        </is>
      </c>
      <c r="C14" s="3" t="inlineStr">
        <is>
          <t>Pharmacie Centrale</t>
        </is>
      </c>
      <c r="D14" s="3" t="inlineStr">
        <is>
          <t>Casque audio</t>
        </is>
      </c>
      <c r="E14" s="4" t="n">
        <v>8</v>
      </c>
      <c r="F14" s="5" t="n">
        <v>75</v>
      </c>
      <c r="G14" s="6">
        <f>E14*F14</f>
        <v/>
      </c>
      <c r="H14" s="4" t="n">
        <v>20</v>
      </c>
      <c r="I14" s="6">
        <f>G14*H14/100</f>
        <v/>
      </c>
      <c r="J14" s="6">
        <f>G14+I14</f>
        <v/>
      </c>
      <c r="K14" s="3" t="inlineStr">
        <is>
          <t>En cours</t>
        </is>
      </c>
      <c r="L14" s="3" t="inlineStr">
        <is>
          <t>07/02/2026</t>
        </is>
      </c>
      <c r="M14" s="3" t="inlineStr">
        <is>
          <t>Livraison express</t>
        </is>
      </c>
    </row>
    <row r="15">
      <c r="A15" s="3" t="inlineStr">
        <is>
          <t>CMD-2024-0013</t>
        </is>
      </c>
      <c r="B15" s="3" t="inlineStr">
        <is>
          <t>02/12/2025</t>
        </is>
      </c>
      <c r="C15" s="3" t="inlineStr">
        <is>
          <t>Coiffure Élégance</t>
        </is>
      </c>
      <c r="D15" s="3" t="inlineStr">
        <is>
          <t>Clavier mécanique</t>
        </is>
      </c>
      <c r="E15" s="4" t="n">
        <v>2</v>
      </c>
      <c r="F15" s="5" t="n">
        <v>85</v>
      </c>
      <c r="G15" s="6">
        <f>E15*F15</f>
        <v/>
      </c>
      <c r="H15" s="4" t="n">
        <v>20</v>
      </c>
      <c r="I15" s="6">
        <f>G15*H15/100</f>
        <v/>
      </c>
      <c r="J15" s="6">
        <f>G15+I15</f>
        <v/>
      </c>
      <c r="K15" s="3" t="inlineStr">
        <is>
          <t>Annulée</t>
        </is>
      </c>
      <c r="L15" s="3" t="inlineStr">
        <is>
          <t>11/12/2025</t>
        </is>
      </c>
      <c r="M15" s="3" t="inlineStr">
        <is>
          <t>Client prioritaire</t>
        </is>
      </c>
    </row>
    <row r="16">
      <c r="A16" s="3" t="inlineStr">
        <is>
          <t>CMD-2024-0014</t>
        </is>
      </c>
      <c r="B16" s="3" t="inlineStr">
        <is>
          <t>18/01/2026</t>
        </is>
      </c>
      <c r="C16" s="3" t="inlineStr">
        <is>
          <t>Hôtel Le Majestic</t>
        </is>
      </c>
      <c r="D16" s="3" t="inlineStr">
        <is>
          <t>Souris sans fil</t>
        </is>
      </c>
      <c r="E16" s="4" t="n">
        <v>5</v>
      </c>
      <c r="F16" s="5" t="n">
        <v>35</v>
      </c>
      <c r="G16" s="6">
        <f>E16*F16</f>
        <v/>
      </c>
      <c r="H16" s="4" t="n">
        <v>20</v>
      </c>
      <c r="I16" s="6">
        <f>G16*H16/100</f>
        <v/>
      </c>
      <c r="J16" s="6">
        <f>G16+I16</f>
        <v/>
      </c>
      <c r="K16" s="3" t="inlineStr">
        <is>
          <t>En cours</t>
        </is>
      </c>
      <c r="L16" s="3" t="inlineStr">
        <is>
          <t>23/01/2026</t>
        </is>
      </c>
      <c r="M16" s="3" t="inlineStr"/>
    </row>
    <row r="17">
      <c r="A17" s="3" t="inlineStr">
        <is>
          <t>CMD-2024-0015</t>
        </is>
      </c>
      <c r="B17" s="3" t="inlineStr">
        <is>
          <t>13/12/2025</t>
        </is>
      </c>
      <c r="C17" s="3" t="inlineStr">
        <is>
          <t>Coiffure Élégance</t>
        </is>
      </c>
      <c r="D17" s="3" t="inlineStr">
        <is>
          <t>Clavier mécanique</t>
        </is>
      </c>
      <c r="E17" s="4" t="n">
        <v>9</v>
      </c>
      <c r="F17" s="5" t="n">
        <v>85</v>
      </c>
      <c r="G17" s="6">
        <f>E17*F17</f>
        <v/>
      </c>
      <c r="H17" s="4" t="n">
        <v>20</v>
      </c>
      <c r="I17" s="6">
        <f>G17*H17/100</f>
        <v/>
      </c>
      <c r="J17" s="6">
        <f>G17+I17</f>
        <v/>
      </c>
      <c r="K17" s="3" t="inlineStr">
        <is>
          <t>Livrée</t>
        </is>
      </c>
      <c r="L17" s="3" t="inlineStr">
        <is>
          <t>26/12/2025</t>
        </is>
      </c>
      <c r="M17" s="3" t="inlineStr"/>
    </row>
    <row r="19">
      <c r="F19" s="7" t="inlineStr">
        <is>
          <t>TOTAUX:</t>
        </is>
      </c>
      <c r="G19" s="8">
        <f>SUM(G3:G17)</f>
        <v/>
      </c>
      <c r="I19" s="8">
        <f>SUM(I3:I17)</f>
        <v/>
      </c>
      <c r="J19" s="8">
        <f>SUM(J3:J17)</f>
        <v/>
      </c>
    </row>
    <row r="21">
      <c r="A21" s="9" t="inlineStr">
        <is>
          <t>STATISTIQUES</t>
        </is>
      </c>
    </row>
    <row r="22">
      <c r="A22" t="inlineStr">
        <is>
          <t>Nombre de commandes:</t>
        </is>
      </c>
      <c r="B22" s="10">
        <f>COUNTA(A3:A17)</f>
        <v/>
      </c>
    </row>
    <row r="23">
      <c r="A23" t="inlineStr">
        <is>
          <t>Commandes livrées:</t>
        </is>
      </c>
      <c r="B23" s="10">
        <f>COUNTIF(K3:K17,"Livrée")</f>
        <v/>
      </c>
    </row>
    <row r="24">
      <c r="A24" t="inlineStr">
        <is>
          <t>Montant moyen TTC:</t>
        </is>
      </c>
      <c r="B24" s="11">
        <f>AVERAGE(J3:J17)</f>
        <v/>
      </c>
    </row>
  </sheetData>
  <mergeCells count="2">
    <mergeCell ref="A1:M1"/>
    <mergeCell ref="A21:C21"/>
  </mergeCells>
  <dataValidations count="1">
    <dataValidation sqref="K3:K100" showErrorMessage="1" showInputMessage="1" allowBlank="0" type="list">
      <formula1>"En cours,Livrée,En attente,Annulée"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18" customWidth="1" min="3" max="3"/>
  </cols>
  <sheetData>
    <row r="1">
      <c r="A1" s="12" t="inlineStr">
        <is>
          <t>LISTE DES CLIENTS</t>
        </is>
      </c>
    </row>
    <row r="2">
      <c r="A2" s="13" t="inlineStr">
        <is>
          <t>Client</t>
        </is>
      </c>
      <c r="B2" s="13" t="inlineStr">
        <is>
          <t>Contact</t>
        </is>
      </c>
      <c r="C2" s="13" t="inlineStr">
        <is>
          <t>Téléphone</t>
        </is>
      </c>
    </row>
    <row r="3">
      <c r="A3" s="3" t="inlineStr">
        <is>
          <t>Constructions Dubois SARL</t>
        </is>
      </c>
      <c r="B3" s="3" t="inlineStr">
        <is>
          <t>Jean Dubois</t>
        </is>
      </c>
      <c r="C3" s="3" t="inlineStr">
        <is>
          <t>01 42 34 56 78</t>
        </is>
      </c>
    </row>
    <row r="4">
      <c r="A4" s="3" t="inlineStr">
        <is>
          <t>Tech Avancée SAS</t>
        </is>
      </c>
      <c r="B4" s="3" t="inlineStr">
        <is>
          <t>Marie Lambert</t>
        </is>
      </c>
      <c r="C4" s="3" t="inlineStr">
        <is>
          <t>01 45 67 89 01</t>
        </is>
      </c>
    </row>
    <row r="5">
      <c r="A5" s="3" t="inlineStr">
        <is>
          <t>Restaurant Le Gourmet</t>
        </is>
      </c>
      <c r="B5" s="3" t="inlineStr">
        <is>
          <t>Pierre Rousseau</t>
        </is>
      </c>
      <c r="C5" s="3" t="inlineStr">
        <is>
          <t>01 48 90 12 34</t>
        </is>
      </c>
    </row>
    <row r="6">
      <c r="A6" s="3" t="inlineStr">
        <is>
          <t>Boulangerie Martin</t>
        </is>
      </c>
      <c r="B6" s="3" t="inlineStr">
        <is>
          <t>Sophie Martin</t>
        </is>
      </c>
      <c r="C6" s="3" t="inlineStr">
        <is>
          <t>01 43 21 54 67</t>
        </is>
      </c>
    </row>
    <row r="7">
      <c r="A7" s="3" t="inlineStr">
        <is>
          <t>Garage Renault Paris</t>
        </is>
      </c>
      <c r="B7" s="3" t="inlineStr">
        <is>
          <t>Luc Bonnet</t>
        </is>
      </c>
      <c r="C7" s="3" t="inlineStr">
        <is>
          <t>01 47 89 01 23</t>
        </is>
      </c>
    </row>
    <row r="8">
      <c r="A8" s="3" t="inlineStr">
        <is>
          <t>Cabinet Avocat Mercier</t>
        </is>
      </c>
      <c r="B8" s="3" t="inlineStr">
        <is>
          <t>Anne Mercier</t>
        </is>
      </c>
      <c r="C8" s="3" t="inlineStr">
        <is>
          <t>01 44 56 78 90</t>
        </is>
      </c>
    </row>
    <row r="9">
      <c r="A9" s="3" t="inlineStr">
        <is>
          <t>Pharmacie Centrale</t>
        </is>
      </c>
      <c r="B9" s="3" t="inlineStr">
        <is>
          <t>Thomas Petit</t>
        </is>
      </c>
      <c r="C9" s="3" t="inlineStr">
        <is>
          <t>01 46 12 34 56</t>
        </is>
      </c>
    </row>
    <row r="10">
      <c r="A10" s="3" t="inlineStr">
        <is>
          <t>Librairie des Arts</t>
        </is>
      </c>
      <c r="B10" s="3" t="inlineStr">
        <is>
          <t>Julie Blanc</t>
        </is>
      </c>
      <c r="C10" s="3" t="inlineStr">
        <is>
          <t>01 49 78 90 12</t>
        </is>
      </c>
    </row>
    <row r="11">
      <c r="A11" s="3" t="inlineStr">
        <is>
          <t>Hôtel Le Majestic</t>
        </is>
      </c>
      <c r="B11" s="3" t="inlineStr">
        <is>
          <t>François Dumas</t>
        </is>
      </c>
      <c r="C11" s="3" t="inlineStr">
        <is>
          <t>01 41 23 45 67</t>
        </is>
      </c>
    </row>
    <row r="12">
      <c r="A12" s="3" t="inlineStr">
        <is>
          <t>Coiffure Élégance</t>
        </is>
      </c>
      <c r="B12" s="3" t="inlineStr">
        <is>
          <t>Isabelle Moreau</t>
        </is>
      </c>
      <c r="C12" s="3" t="inlineStr">
        <is>
          <t>01 42 89 01 23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32" customWidth="1" min="1" max="1"/>
    <col width="15" customWidth="1" min="2" max="2"/>
    <col width="18" customWidth="1" min="3" max="3"/>
  </cols>
  <sheetData>
    <row r="1">
      <c r="A1" s="12" t="inlineStr">
        <is>
          <t>CATALOGUE PRODUITS</t>
        </is>
      </c>
    </row>
    <row r="2">
      <c r="A2" s="13" t="inlineStr">
        <is>
          <t>Produit</t>
        </is>
      </c>
      <c r="B2" s="13" t="inlineStr">
        <is>
          <t>Prix HT</t>
        </is>
      </c>
      <c r="C2" s="13" t="inlineStr">
        <is>
          <t>Catégorie</t>
        </is>
      </c>
    </row>
    <row r="3">
      <c r="A3" s="3" t="inlineStr">
        <is>
          <t>Ordinateur portable Dell XPS</t>
        </is>
      </c>
      <c r="B3" s="5" t="n">
        <v>899</v>
      </c>
      <c r="C3" s="3" t="inlineStr">
        <is>
          <t>Informatique</t>
        </is>
      </c>
    </row>
    <row r="4">
      <c r="A4" s="3" t="inlineStr">
        <is>
          <t>Imprimante HP LaserJet</t>
        </is>
      </c>
      <c r="B4" s="5" t="n">
        <v>245</v>
      </c>
      <c r="C4" s="3" t="inlineStr">
        <is>
          <t>Informatique</t>
        </is>
      </c>
    </row>
    <row r="5">
      <c r="A5" s="3" t="inlineStr">
        <is>
          <t>Bureau ergonomique</t>
        </is>
      </c>
      <c r="B5" s="5" t="n">
        <v>450</v>
      </c>
      <c r="C5" s="3" t="inlineStr">
        <is>
          <t>Mobilier</t>
        </is>
      </c>
    </row>
    <row r="6">
      <c r="A6" s="3" t="inlineStr">
        <is>
          <t>Chaise de bureau premium</t>
        </is>
      </c>
      <c r="B6" s="5" t="n">
        <v>189</v>
      </c>
      <c r="C6" s="3" t="inlineStr">
        <is>
          <t>Mobilier</t>
        </is>
      </c>
    </row>
    <row r="7">
      <c r="A7" s="3" t="inlineStr">
        <is>
          <t>Écran 27 pouces</t>
        </is>
      </c>
      <c r="B7" s="5" t="n">
        <v>320</v>
      </c>
      <c r="C7" s="3" t="inlineStr">
        <is>
          <t>Informatique</t>
        </is>
      </c>
    </row>
    <row r="8">
      <c r="A8" s="3" t="inlineStr">
        <is>
          <t>Clavier mécanique</t>
        </is>
      </c>
      <c r="B8" s="5" t="n">
        <v>85</v>
      </c>
      <c r="C8" s="3" t="inlineStr">
        <is>
          <t>Informatique</t>
        </is>
      </c>
    </row>
    <row r="9">
      <c r="A9" s="3" t="inlineStr">
        <is>
          <t>Souris sans fil</t>
        </is>
      </c>
      <c r="B9" s="5" t="n">
        <v>35</v>
      </c>
      <c r="C9" s="3" t="inlineStr">
        <is>
          <t>Informatique</t>
        </is>
      </c>
    </row>
    <row r="10">
      <c r="A10" s="3" t="inlineStr">
        <is>
          <t>Webcam HD</t>
        </is>
      </c>
      <c r="B10" s="5" t="n">
        <v>65</v>
      </c>
      <c r="C10" s="3" t="inlineStr">
        <is>
          <t>Informatique</t>
        </is>
      </c>
    </row>
    <row r="11">
      <c r="A11" s="3" t="inlineStr">
        <is>
          <t>Casque audio</t>
        </is>
      </c>
      <c r="B11" s="5" t="n">
        <v>75</v>
      </c>
      <c r="C11" s="3" t="inlineStr">
        <is>
          <t>Audio</t>
        </is>
      </c>
    </row>
    <row r="12">
      <c r="A12" s="3" t="inlineStr">
        <is>
          <t>Disque dur externe 2TB</t>
        </is>
      </c>
      <c r="B12" s="5" t="n">
        <v>89</v>
      </c>
      <c r="C12" s="3" t="inlineStr">
        <is>
          <t>Informatique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42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</cols>
  <sheetData>
    <row r="1" ht="25" customHeight="1">
      <c r="A1" s="12" t="inlineStr">
        <is>
          <t>MODE D'EMPLOI - REGISTRE DES COMMANDES</t>
        </is>
      </c>
    </row>
    <row r="2">
      <c r="A2" s="14" t="inlineStr"/>
      <c r="B2" s="15" t="inlineStr"/>
    </row>
    <row r="3">
      <c r="A3" s="16" t="inlineStr">
        <is>
          <t>📋 PRÉSENTATION</t>
        </is>
      </c>
    </row>
    <row r="4">
      <c r="A4" s="17" t="inlineStr">
        <is>
          <t>Ce modèle vous permet de gérer vos commandes simplement et efficacement.</t>
        </is>
      </c>
    </row>
    <row r="5">
      <c r="A5" s="14" t="inlineStr"/>
      <c r="B5" s="15" t="inlineStr"/>
    </row>
    <row r="6">
      <c r="A6" s="16" t="inlineStr">
        <is>
          <t>🎨 CODE COULEUR</t>
        </is>
      </c>
    </row>
    <row r="7">
      <c r="A7" s="18" t="inlineStr">
        <is>
          <t>Cellules jaunes</t>
        </is>
      </c>
      <c r="B7" s="15" t="inlineStr">
        <is>
          <t>À remplir par vous (saisie manuelle)</t>
        </is>
      </c>
    </row>
    <row r="8">
      <c r="A8" s="18" t="inlineStr">
        <is>
          <t>Cellules blanches</t>
        </is>
      </c>
      <c r="B8" s="15" t="inlineStr">
        <is>
          <t>Calculs automatiques (ne pas modifier)</t>
        </is>
      </c>
    </row>
    <row r="9">
      <c r="A9" s="18" t="inlineStr">
        <is>
          <t>Cellules bleues</t>
        </is>
      </c>
      <c r="B9" s="15" t="inlineStr">
        <is>
          <t>Totaux et résumés</t>
        </is>
      </c>
    </row>
    <row r="10">
      <c r="A10" s="14" t="inlineStr"/>
      <c r="B10" s="15" t="inlineStr"/>
    </row>
    <row r="11">
      <c r="A11" s="16" t="inlineStr">
        <is>
          <t>✏️ COMMENT AJOUTER UNE COMMANDE</t>
        </is>
      </c>
    </row>
    <row r="12">
      <c r="A12" s="18" t="inlineStr">
        <is>
          <t>1. N° Commande</t>
        </is>
      </c>
      <c r="B12" s="15" t="inlineStr">
        <is>
          <t>Entrez un numéro unique (ex: CMD-2024-0016)</t>
        </is>
      </c>
    </row>
    <row r="13">
      <c r="A13" s="18" t="inlineStr">
        <is>
          <t>2. Date</t>
        </is>
      </c>
      <c r="B13" s="15" t="inlineStr">
        <is>
          <t>Format JJ/MM/AAAA</t>
        </is>
      </c>
    </row>
    <row r="14">
      <c r="A14" s="18" t="inlineStr">
        <is>
          <t>3. Client</t>
        </is>
      </c>
      <c r="B14" s="15" t="inlineStr">
        <is>
          <t>Sélectionnez depuis Clients ou tapez un nom</t>
        </is>
      </c>
    </row>
    <row r="15">
      <c r="A15" s="18" t="inlineStr">
        <is>
          <t>4. Produit</t>
        </is>
      </c>
      <c r="B15" s="15" t="inlineStr">
        <is>
          <t>Nom du produit commandé</t>
        </is>
      </c>
    </row>
    <row r="16">
      <c r="A16" s="18" t="inlineStr">
        <is>
          <t>5. Quantité</t>
        </is>
      </c>
      <c r="B16" s="15" t="inlineStr">
        <is>
          <t>Nombre d'unités</t>
        </is>
      </c>
    </row>
    <row r="17">
      <c r="A17" s="18" t="inlineStr">
        <is>
          <t>6. Prix Unitaire HT</t>
        </is>
      </c>
      <c r="B17" s="15" t="inlineStr">
        <is>
          <t>Prix par unité hors taxes</t>
        </is>
      </c>
    </row>
    <row r="18">
      <c r="A18" s="18" t="inlineStr">
        <is>
          <t>7. Montant HT</t>
        </is>
      </c>
      <c r="B18" s="15" t="inlineStr">
        <is>
          <t>Calculé automatiquement (Qté × Prix)</t>
        </is>
      </c>
    </row>
    <row r="19">
      <c r="A19" s="18" t="inlineStr">
        <is>
          <t>8. TVA %</t>
        </is>
      </c>
      <c r="B19" s="15" t="inlineStr">
        <is>
          <t>Taux de TVA (généralement 20%)</t>
        </is>
      </c>
    </row>
    <row r="20">
      <c r="A20" s="18" t="inlineStr">
        <is>
          <t>9. Montant TVA</t>
        </is>
      </c>
      <c r="B20" s="15" t="inlineStr">
        <is>
          <t>Calculé automatiquement</t>
        </is>
      </c>
    </row>
    <row r="21">
      <c r="A21" s="18" t="inlineStr">
        <is>
          <t>10. Montant TTC</t>
        </is>
      </c>
      <c r="B21" s="15" t="inlineStr">
        <is>
          <t>Calculé automatiquement</t>
        </is>
      </c>
    </row>
    <row r="22">
      <c r="A22" s="18" t="inlineStr">
        <is>
          <t>11. Statut</t>
        </is>
      </c>
      <c r="B22" s="15" t="inlineStr">
        <is>
          <t>Menu déroulant: En cours, Livrée, En attente, Annulée</t>
        </is>
      </c>
    </row>
    <row r="23">
      <c r="A23" s="18" t="inlineStr">
        <is>
          <t>12. Date Livraison</t>
        </is>
      </c>
      <c r="B23" s="15" t="inlineStr">
        <is>
          <t>Date prévue ou effective</t>
        </is>
      </c>
    </row>
    <row r="24">
      <c r="A24" s="18" t="inlineStr">
        <is>
          <t>13. Notes</t>
        </is>
      </c>
      <c r="B24" s="15" t="inlineStr">
        <is>
          <t>Informations complémentaires</t>
        </is>
      </c>
    </row>
    <row r="25">
      <c r="A25" s="14" t="inlineStr"/>
      <c r="B25" s="15" t="inlineStr"/>
    </row>
    <row r="26">
      <c r="A26" s="16" t="inlineStr">
        <is>
          <t>📊 STATISTIQUES</t>
        </is>
      </c>
    </row>
    <row r="27">
      <c r="A27" s="17" t="inlineStr">
        <is>
          <t>Les statistiques en bas calculent automatiquement:</t>
        </is>
      </c>
    </row>
    <row r="28">
      <c r="A28" s="17" t="inlineStr">
        <is>
          <t>- Le nombre total de commandes</t>
        </is>
      </c>
    </row>
    <row r="29">
      <c r="A29" s="17" t="inlineStr">
        <is>
          <t>- Le nombre de commandes livrées</t>
        </is>
      </c>
    </row>
    <row r="30">
      <c r="A30" s="17" t="inlineStr">
        <is>
          <t>- Le montant moyen par commande</t>
        </is>
      </c>
    </row>
    <row r="31">
      <c r="A31" s="14" t="inlineStr"/>
      <c r="B31" s="15" t="inlineStr"/>
    </row>
    <row r="32">
      <c r="A32" s="16" t="inlineStr">
        <is>
          <t>📁 FEUILLES</t>
        </is>
      </c>
    </row>
    <row r="33">
      <c r="A33" s="18" t="inlineStr">
        <is>
          <t>Commandes</t>
        </is>
      </c>
      <c r="B33" s="15" t="inlineStr">
        <is>
          <t>Feuille principale de saisie</t>
        </is>
      </c>
    </row>
    <row r="34">
      <c r="A34" s="18" t="inlineStr">
        <is>
          <t>Clients</t>
        </is>
      </c>
      <c r="B34" s="15" t="inlineStr">
        <is>
          <t>Liste de vos clients avec contacts</t>
        </is>
      </c>
    </row>
    <row r="35">
      <c r="A35" s="18" t="inlineStr">
        <is>
          <t>Produits</t>
        </is>
      </c>
      <c r="B35" s="15" t="inlineStr">
        <is>
          <t>Catalogue de vos produits et prix</t>
        </is>
      </c>
    </row>
    <row r="36">
      <c r="A36" s="18" t="inlineStr">
        <is>
          <t>Instructions</t>
        </is>
      </c>
      <c r="B36" s="15" t="inlineStr">
        <is>
          <t>Cette page d'aide</t>
        </is>
      </c>
    </row>
    <row r="37">
      <c r="A37" s="14" t="inlineStr"/>
      <c r="B37" s="15" t="inlineStr"/>
    </row>
    <row r="38">
      <c r="A38" s="16" t="inlineStr">
        <is>
          <t>💡 CONSEILS</t>
        </is>
      </c>
    </row>
    <row r="39">
      <c r="A39" s="17" t="inlineStr">
        <is>
          <t>- Sauvegardez régulièrement votre fichier</t>
        </is>
      </c>
    </row>
    <row r="40">
      <c r="A40" s="17" t="inlineStr">
        <is>
          <t>- Gardez les formules intactes (cellules blanches)</t>
        </is>
      </c>
    </row>
    <row r="41">
      <c r="A41" s="17" t="inlineStr">
        <is>
          <t>- Ajoutez de nouvelles lignes en copiant une ligne existante</t>
        </is>
      </c>
    </row>
    <row r="42">
      <c r="A42" s="17" t="inlineStr">
        <is>
          <t>- Mettez à jour les feuilles Clients et Produits selon vos besoins</t>
        </is>
      </c>
    </row>
  </sheetData>
  <mergeCells count="16">
    <mergeCell ref="A1:B1"/>
    <mergeCell ref="A3:B3"/>
    <mergeCell ref="A4:B4"/>
    <mergeCell ref="A6:B6"/>
    <mergeCell ref="A11:B11"/>
    <mergeCell ref="A26:B26"/>
    <mergeCell ref="A27:B27"/>
    <mergeCell ref="A28:B28"/>
    <mergeCell ref="A29:B29"/>
    <mergeCell ref="A30:B30"/>
    <mergeCell ref="A32:B32"/>
    <mergeCell ref="A38:B38"/>
    <mergeCell ref="A39:B39"/>
    <mergeCell ref="A40:B40"/>
    <mergeCell ref="A41:B41"/>
    <mergeCell ref="A42:B4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2026-01-30T15:15:57Z</dcterms:created>
  <dcterms:modified xmlns:dcterms="http://purl.org/dc/terms/" xmlns:xsi="http://www.w3.org/2001/XMLSchema-instance" xsi:type="dcterms:W3CDTF">2026-01-30T15:15:57Z</dcterms:modified>
</cp:coreProperties>
</file>