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ynthèse Mensuelle" sheetId="1" state="visible" r:id="rId1"/>
    <sheet xmlns:r="http://schemas.openxmlformats.org/officeDocument/2006/relationships" name="Recettes Journalières" sheetId="2" state="visible" r:id="rId2"/>
    <sheet xmlns:r="http://schemas.openxmlformats.org/officeDocument/2006/relationships" name="Dépenses Mensuelle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#,##0.00 &quot;%&quot;"/>
  </numFmts>
  <fonts count="11">
    <font>
      <name val="Calibri"/>
      <family val="2"/>
      <color theme="1"/>
      <sz val="11"/>
      <scheme val="minor"/>
    </font>
    <font>
      <b val="1"/>
      <color rgb="001E3A8A"/>
      <sz val="14"/>
    </font>
    <font>
      <i val="1"/>
      <sz val="11"/>
    </font>
    <font>
      <b val="1"/>
      <color rgb="00FFFFFF"/>
      <sz val="11"/>
    </font>
    <font>
      <b val="1"/>
    </font>
    <font>
      <b val="1"/>
      <sz val="11"/>
    </font>
    <font>
      <b val="1"/>
      <color rgb="001E3A8A"/>
      <sz val="16"/>
    </font>
    <font>
      <b val="1"/>
      <sz val="12"/>
    </font>
    <font>
      <b val="1"/>
      <color rgb="001E3A8A"/>
      <sz val="12"/>
    </font>
    <font>
      <b val="1"/>
      <color rgb="00FFFFFF"/>
      <sz val="13"/>
    </font>
    <font>
      <sz val="10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F9FAFB"/>
        <bgColor rgb="00F9FAF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8" fillId="5" borderId="1" pivotButton="0" quotePrefix="0" xfId="0"/>
    <xf numFmtId="0" fontId="0" fillId="6" borderId="1" pivotButton="0" quotePrefix="0" xfId="0"/>
    <xf numFmtId="164" fontId="0" fillId="0" borderId="1" applyAlignment="1" pivotButton="0" quotePrefix="0" xfId="0">
      <alignment horizontal="right" vertical="center"/>
    </xf>
    <xf numFmtId="0" fontId="5" fillId="5" borderId="1" pivotButton="0" quotePrefix="0" xfId="0"/>
    <xf numFmtId="164" fontId="5" fillId="5" borderId="1" applyAlignment="1" pivotButton="0" quotePrefix="0" xfId="0">
      <alignment horizontal="right" vertical="center"/>
    </xf>
    <xf numFmtId="0" fontId="9" fillId="3" borderId="1" pivotButton="0" quotePrefix="0" xfId="0"/>
    <xf numFmtId="164" fontId="9" fillId="3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0" fontId="1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/>
    </xf>
    <xf numFmtId="0" fontId="0" fillId="4" borderId="1" pivotButton="0" quotePrefix="0" xfId="0"/>
    <xf numFmtId="0" fontId="10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Recettes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'Synthèse Mensuelle'!$A$6:$A$11</f>
            </numRef>
          </cat>
          <val>
            <numRef>
              <f>'Synthèse Mensuelle'!$B$6:$B$11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4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5" customWidth="1" min="3" max="3"/>
    <col width="5" customWidth="1" min="4" max="4"/>
  </cols>
  <sheetData>
    <row r="1">
      <c r="A1" s="1" t="inlineStr">
        <is>
          <t>RESTAURANT LA BONNE TABLE</t>
        </is>
      </c>
    </row>
    <row r="2">
      <c r="A2" s="2" t="inlineStr">
        <is>
          <t>SYNTHÈSE COMPTABLE MENSUELLE</t>
        </is>
      </c>
    </row>
    <row r="3">
      <c r="A3" s="3" t="inlineStr">
        <is>
          <t>Période : January 2026</t>
        </is>
      </c>
    </row>
    <row r="5">
      <c r="A5" s="4" t="inlineStr">
        <is>
          <t>RECETTES</t>
        </is>
      </c>
    </row>
    <row r="6">
      <c r="A6" s="5" t="inlineStr">
        <is>
          <t>Service Midi</t>
        </is>
      </c>
      <c r="B6" s="6">
        <f>'Recettes Journalières'!B20</f>
        <v/>
      </c>
    </row>
    <row r="7">
      <c r="A7" s="5" t="inlineStr">
        <is>
          <t>Service Soir</t>
        </is>
      </c>
      <c r="B7" s="6">
        <f>'Recettes Journalières'!C20</f>
        <v/>
      </c>
    </row>
    <row r="8">
      <c r="A8" s="5" t="inlineStr">
        <is>
          <t>Boissons</t>
        </is>
      </c>
      <c r="B8" s="6">
        <f>'Recettes Journalières'!D20</f>
        <v/>
      </c>
    </row>
    <row r="9">
      <c r="A9" s="5" t="inlineStr">
        <is>
          <t>Desserts</t>
        </is>
      </c>
      <c r="B9" s="6">
        <f>'Recettes Journalières'!E20</f>
        <v/>
      </c>
    </row>
    <row r="10">
      <c r="A10" s="5" t="inlineStr">
        <is>
          <t>Menus</t>
        </is>
      </c>
      <c r="B10" s="6">
        <f>'Recettes Journalières'!F20</f>
        <v/>
      </c>
    </row>
    <row r="11">
      <c r="A11" s="5" t="inlineStr">
        <is>
          <t>Autres</t>
        </is>
      </c>
      <c r="B11" s="6">
        <f>'Recettes Journalières'!G20</f>
        <v/>
      </c>
    </row>
    <row r="12">
      <c r="A12" s="7" t="inlineStr">
        <is>
          <t>TOTAL RECETTES</t>
        </is>
      </c>
      <c r="B12" s="8">
        <f>SUM(B6:B11)</f>
        <v/>
      </c>
    </row>
    <row r="14">
      <c r="A14" s="4" t="inlineStr">
        <is>
          <t>DÉPENSES</t>
        </is>
      </c>
    </row>
    <row r="15">
      <c r="A15" s="5" t="inlineStr">
        <is>
          <t>Total Dépenses</t>
        </is>
      </c>
      <c r="B15" s="6">
        <f>'Dépenses Mensuelles'!D20</f>
        <v/>
      </c>
    </row>
    <row r="17">
      <c r="A17" s="9" t="inlineStr">
        <is>
          <t>RÉSULTAT NET</t>
        </is>
      </c>
      <c r="B17" s="10">
        <f>B12-B15</f>
        <v/>
      </c>
    </row>
    <row r="19">
      <c r="A19" s="4" t="inlineStr">
        <is>
          <t>INDICATEURS</t>
        </is>
      </c>
    </row>
    <row r="20">
      <c r="A20" s="5" t="inlineStr">
        <is>
          <t>Marge Brute (%)</t>
        </is>
      </c>
      <c r="B20" s="11">
        <f>IF(B12&gt;0,(B15/B12)*100,0)</f>
        <v/>
      </c>
    </row>
    <row r="21">
      <c r="A21" s="5" t="inlineStr">
        <is>
          <t>Coût Matières (%)</t>
        </is>
      </c>
      <c r="B21" s="11">
        <f>IF(B12&gt;0,((B6+B8)/B12)*100,0)</f>
        <v/>
      </c>
    </row>
    <row r="22">
      <c r="A22" s="5" t="inlineStr">
        <is>
          <t>Recette Moyenne/Jour</t>
        </is>
      </c>
      <c r="B22" s="12">
        <f>B12/15</f>
        <v/>
      </c>
    </row>
  </sheetData>
  <mergeCells count="6">
    <mergeCell ref="A1:D1"/>
    <mergeCell ref="A2:D2"/>
    <mergeCell ref="A3:D3"/>
    <mergeCell ref="A5:B5"/>
    <mergeCell ref="A14:B14"/>
    <mergeCell ref="A19:D1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3" t="inlineStr">
        <is>
          <t>RESTAURANT LA BONNE TABLE - RECETTES JOURNALIÈRES</t>
        </is>
      </c>
    </row>
    <row r="2">
      <c r="A2" s="3" t="inlineStr">
        <is>
          <t>Mois : January 2026</t>
        </is>
      </c>
    </row>
    <row r="4">
      <c r="A4" s="14" t="inlineStr">
        <is>
          <t>Date</t>
        </is>
      </c>
      <c r="B4" s="14" t="inlineStr">
        <is>
          <t>Service Midi</t>
        </is>
      </c>
      <c r="C4" s="14" t="inlineStr">
        <is>
          <t>Service Soir</t>
        </is>
      </c>
      <c r="D4" s="14" t="inlineStr">
        <is>
          <t>Boissons</t>
        </is>
      </c>
      <c r="E4" s="14" t="inlineStr">
        <is>
          <t>Desserts</t>
        </is>
      </c>
      <c r="F4" s="14" t="inlineStr">
        <is>
          <t>Menus</t>
        </is>
      </c>
      <c r="G4" s="14" t="inlineStr">
        <is>
          <t>Autres</t>
        </is>
      </c>
      <c r="H4" s="14" t="inlineStr">
        <is>
          <t>Total Jour</t>
        </is>
      </c>
    </row>
    <row r="5">
      <c r="A5" s="15" t="inlineStr">
        <is>
          <t>01/01/2026</t>
        </is>
      </c>
      <c r="B5" s="16" t="n">
        <v>589</v>
      </c>
      <c r="C5" s="16" t="n">
        <v>1042</v>
      </c>
      <c r="D5" s="16" t="n">
        <v>361</v>
      </c>
      <c r="E5" s="16" t="n">
        <v>297</v>
      </c>
      <c r="F5" s="16" t="n">
        <v>530</v>
      </c>
      <c r="G5" s="16" t="n">
        <v>142</v>
      </c>
      <c r="H5" s="12">
        <f>SUM(B5:G5)</f>
        <v/>
      </c>
    </row>
    <row r="6">
      <c r="A6" s="15" t="inlineStr">
        <is>
          <t>02/01/2026</t>
        </is>
      </c>
      <c r="B6" s="16" t="n">
        <v>770</v>
      </c>
      <c r="C6" s="16" t="n">
        <v>700</v>
      </c>
      <c r="D6" s="16" t="n">
        <v>337</v>
      </c>
      <c r="E6" s="16" t="n">
        <v>276</v>
      </c>
      <c r="F6" s="16" t="n">
        <v>593</v>
      </c>
      <c r="G6" s="16" t="n">
        <v>139</v>
      </c>
      <c r="H6" s="12">
        <f>SUM(B6:G6)</f>
        <v/>
      </c>
    </row>
    <row r="7">
      <c r="A7" s="15" t="inlineStr">
        <is>
          <t>03/01/2026</t>
        </is>
      </c>
      <c r="B7" s="16" t="n">
        <v>688</v>
      </c>
      <c r="C7" s="16" t="n">
        <v>1103</v>
      </c>
      <c r="D7" s="16" t="n">
        <v>344</v>
      </c>
      <c r="E7" s="16" t="n">
        <v>261</v>
      </c>
      <c r="F7" s="16" t="n">
        <v>340</v>
      </c>
      <c r="G7" s="16" t="n">
        <v>126</v>
      </c>
      <c r="H7" s="12">
        <f>SUM(B7:G7)</f>
        <v/>
      </c>
    </row>
    <row r="8">
      <c r="A8" s="15" t="inlineStr">
        <is>
          <t>04/01/2026</t>
        </is>
      </c>
      <c r="B8" s="16" t="n">
        <v>513</v>
      </c>
      <c r="C8" s="16" t="n">
        <v>1065</v>
      </c>
      <c r="D8" s="16" t="n">
        <v>389</v>
      </c>
      <c r="E8" s="16" t="n">
        <v>276</v>
      </c>
      <c r="F8" s="16" t="n">
        <v>411</v>
      </c>
      <c r="G8" s="16" t="n">
        <v>135</v>
      </c>
      <c r="H8" s="12">
        <f>SUM(B8:G8)</f>
        <v/>
      </c>
    </row>
    <row r="9">
      <c r="A9" s="15" t="inlineStr">
        <is>
          <t>05/01/2026</t>
        </is>
      </c>
      <c r="B9" s="16" t="n">
        <v>558</v>
      </c>
      <c r="C9" s="16" t="n">
        <v>725</v>
      </c>
      <c r="D9" s="16" t="n">
        <v>255</v>
      </c>
      <c r="E9" s="16" t="n">
        <v>261</v>
      </c>
      <c r="F9" s="16" t="n">
        <v>596</v>
      </c>
      <c r="G9" s="16" t="n">
        <v>113</v>
      </c>
      <c r="H9" s="12">
        <f>SUM(B9:G9)</f>
        <v/>
      </c>
    </row>
    <row r="10">
      <c r="A10" s="15" t="inlineStr">
        <is>
          <t>06/01/2026</t>
        </is>
      </c>
      <c r="B10" s="16" t="n">
        <v>632</v>
      </c>
      <c r="C10" s="16" t="n">
        <v>739</v>
      </c>
      <c r="D10" s="16" t="n">
        <v>323</v>
      </c>
      <c r="E10" s="16" t="n">
        <v>282</v>
      </c>
      <c r="F10" s="16" t="n">
        <v>461</v>
      </c>
      <c r="G10" s="16" t="n">
        <v>51</v>
      </c>
      <c r="H10" s="12">
        <f>SUM(B10:G10)</f>
        <v/>
      </c>
    </row>
    <row r="11">
      <c r="A11" s="15" t="inlineStr">
        <is>
          <t>07/01/2026</t>
        </is>
      </c>
      <c r="B11" s="16" t="n">
        <v>475</v>
      </c>
      <c r="C11" s="16" t="n">
        <v>1003</v>
      </c>
      <c r="D11" s="16" t="n">
        <v>301</v>
      </c>
      <c r="E11" s="16" t="n">
        <v>281</v>
      </c>
      <c r="F11" s="16" t="n">
        <v>582</v>
      </c>
      <c r="G11" s="16" t="n">
        <v>94</v>
      </c>
      <c r="H11" s="12">
        <f>SUM(B11:G11)</f>
        <v/>
      </c>
    </row>
    <row r="12">
      <c r="A12" s="15" t="inlineStr">
        <is>
          <t>08/01/2026</t>
        </is>
      </c>
      <c r="B12" s="16" t="n">
        <v>625</v>
      </c>
      <c r="C12" s="16" t="n">
        <v>838</v>
      </c>
      <c r="D12" s="16" t="n">
        <v>279</v>
      </c>
      <c r="E12" s="16" t="n">
        <v>196</v>
      </c>
      <c r="F12" s="16" t="n">
        <v>313</v>
      </c>
      <c r="G12" s="16" t="n">
        <v>100</v>
      </c>
      <c r="H12" s="12">
        <f>SUM(B12:G12)</f>
        <v/>
      </c>
    </row>
    <row r="13">
      <c r="A13" s="15" t="inlineStr">
        <is>
          <t>09/01/2026</t>
        </is>
      </c>
      <c r="B13" s="16" t="n">
        <v>571</v>
      </c>
      <c r="C13" s="16" t="n">
        <v>1113</v>
      </c>
      <c r="D13" s="16" t="n">
        <v>396</v>
      </c>
      <c r="E13" s="16" t="n">
        <v>202</v>
      </c>
      <c r="F13" s="16" t="n">
        <v>442</v>
      </c>
      <c r="G13" s="16" t="n">
        <v>119</v>
      </c>
      <c r="H13" s="12">
        <f>SUM(B13:G13)</f>
        <v/>
      </c>
    </row>
    <row r="14">
      <c r="A14" s="15" t="inlineStr">
        <is>
          <t>10/01/2026</t>
        </is>
      </c>
      <c r="B14" s="16" t="n">
        <v>695</v>
      </c>
      <c r="C14" s="16" t="n">
        <v>1064</v>
      </c>
      <c r="D14" s="16" t="n">
        <v>225</v>
      </c>
      <c r="E14" s="16" t="n">
        <v>221</v>
      </c>
      <c r="F14" s="16" t="n">
        <v>585</v>
      </c>
      <c r="G14" s="16" t="n">
        <v>109</v>
      </c>
      <c r="H14" s="12">
        <f>SUM(B14:G14)</f>
        <v/>
      </c>
    </row>
    <row r="15">
      <c r="A15" s="15" t="inlineStr">
        <is>
          <t>11/01/2026</t>
        </is>
      </c>
      <c r="B15" s="16" t="n">
        <v>752</v>
      </c>
      <c r="C15" s="16" t="n">
        <v>996</v>
      </c>
      <c r="D15" s="16" t="n">
        <v>218</v>
      </c>
      <c r="E15" s="16" t="n">
        <v>215</v>
      </c>
      <c r="F15" s="16" t="n">
        <v>517</v>
      </c>
      <c r="G15" s="16" t="n">
        <v>126</v>
      </c>
      <c r="H15" s="12">
        <f>SUM(B15:G15)</f>
        <v/>
      </c>
    </row>
    <row r="16">
      <c r="A16" s="15" t="inlineStr">
        <is>
          <t>12/01/2026</t>
        </is>
      </c>
      <c r="B16" s="16" t="n">
        <v>792</v>
      </c>
      <c r="C16" s="16" t="n">
        <v>990</v>
      </c>
      <c r="D16" s="16" t="n">
        <v>252</v>
      </c>
      <c r="E16" s="16" t="n">
        <v>299</v>
      </c>
      <c r="F16" s="16" t="n">
        <v>444</v>
      </c>
      <c r="G16" s="16" t="n">
        <v>117</v>
      </c>
      <c r="H16" s="12">
        <f>SUM(B16:G16)</f>
        <v/>
      </c>
    </row>
    <row r="17">
      <c r="A17" s="15" t="inlineStr">
        <is>
          <t>13/01/2026</t>
        </is>
      </c>
      <c r="B17" s="16" t="n">
        <v>471</v>
      </c>
      <c r="C17" s="16" t="n">
        <v>925</v>
      </c>
      <c r="D17" s="16" t="n">
        <v>287</v>
      </c>
      <c r="E17" s="16" t="n">
        <v>229</v>
      </c>
      <c r="F17" s="16" t="n">
        <v>533</v>
      </c>
      <c r="G17" s="16" t="n">
        <v>65</v>
      </c>
      <c r="H17" s="12">
        <f>SUM(B17:G17)</f>
        <v/>
      </c>
    </row>
    <row r="18">
      <c r="A18" s="15" t="inlineStr">
        <is>
          <t>14/01/2026</t>
        </is>
      </c>
      <c r="B18" s="16" t="n">
        <v>558</v>
      </c>
      <c r="C18" s="16" t="n">
        <v>1119</v>
      </c>
      <c r="D18" s="16" t="n">
        <v>222</v>
      </c>
      <c r="E18" s="16" t="n">
        <v>200</v>
      </c>
      <c r="F18" s="16" t="n">
        <v>520</v>
      </c>
      <c r="G18" s="16" t="n">
        <v>109</v>
      </c>
      <c r="H18" s="12">
        <f>SUM(B18:G18)</f>
        <v/>
      </c>
    </row>
    <row r="19">
      <c r="A19" s="15" t="inlineStr">
        <is>
          <t>15/01/2026</t>
        </is>
      </c>
      <c r="B19" s="16" t="n">
        <v>573</v>
      </c>
      <c r="C19" s="16" t="n">
        <v>1025</v>
      </c>
      <c r="D19" s="16" t="n">
        <v>357</v>
      </c>
      <c r="E19" s="16" t="n">
        <v>229</v>
      </c>
      <c r="F19" s="16" t="n">
        <v>525</v>
      </c>
      <c r="G19" s="16" t="n">
        <v>128</v>
      </c>
      <c r="H19" s="12">
        <f>SUM(B19:G19)</f>
        <v/>
      </c>
    </row>
    <row r="20">
      <c r="A20" s="17" t="inlineStr">
        <is>
          <t>TOTAL PÉRIODE</t>
        </is>
      </c>
      <c r="B20" s="8">
        <f>SUM(B5:B19)</f>
        <v/>
      </c>
      <c r="C20" s="8">
        <f>SUM(C5:C19)</f>
        <v/>
      </c>
      <c r="D20" s="8">
        <f>SUM(D5:D19)</f>
        <v/>
      </c>
      <c r="E20" s="8">
        <f>SUM(E5:E19)</f>
        <v/>
      </c>
      <c r="F20" s="8">
        <f>SUM(F5:F19)</f>
        <v/>
      </c>
      <c r="G20" s="8">
        <f>SUM(G5:G19)</f>
        <v/>
      </c>
      <c r="H20" s="8">
        <f>SUM(H5:H19)</f>
        <v/>
      </c>
    </row>
  </sheetData>
  <mergeCells count="2">
    <mergeCell ref="A1:H1"/>
    <mergeCell ref="A2:H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12" customWidth="1" min="3" max="3"/>
    <col width="14" customWidth="1" min="4" max="4"/>
    <col width="30" customWidth="1" min="5" max="5"/>
  </cols>
  <sheetData>
    <row r="1">
      <c r="A1" s="13" t="inlineStr">
        <is>
          <t>DÉPENSES MENSUELLES</t>
        </is>
      </c>
    </row>
    <row r="2">
      <c r="A2" s="3" t="inlineStr">
        <is>
          <t>Mois : January 2026</t>
        </is>
      </c>
    </row>
    <row r="4">
      <c r="A4" s="14" t="inlineStr">
        <is>
          <t>Catégorie</t>
        </is>
      </c>
      <c r="B4" s="14" t="inlineStr">
        <is>
          <t>Fournisseur</t>
        </is>
      </c>
      <c r="C4" s="14" t="inlineStr">
        <is>
          <t>Date</t>
        </is>
      </c>
      <c r="D4" s="14" t="inlineStr">
        <is>
          <t>Montant</t>
        </is>
      </c>
      <c r="E4" s="14" t="inlineStr">
        <is>
          <t>Notes</t>
        </is>
      </c>
    </row>
    <row r="5">
      <c r="A5" s="18" t="inlineStr">
        <is>
          <t>Achats Alimentaires</t>
        </is>
      </c>
      <c r="B5" s="18" t="inlineStr">
        <is>
          <t>METRO Cash &amp; Carry</t>
        </is>
      </c>
      <c r="C5" s="15" t="inlineStr">
        <is>
          <t>21/01/2026</t>
        </is>
      </c>
      <c r="D5" s="6" t="n">
        <v>2850.5</v>
      </c>
      <c r="E5" s="18" t="inlineStr"/>
    </row>
    <row r="6">
      <c r="A6" s="18" t="inlineStr">
        <is>
          <t>Achats Alimentaires</t>
        </is>
      </c>
      <c r="B6" s="18" t="inlineStr">
        <is>
          <t>Marché de Rungis</t>
        </is>
      </c>
      <c r="C6" s="15" t="inlineStr">
        <is>
          <t>12/01/2026</t>
        </is>
      </c>
      <c r="D6" s="6" t="n">
        <v>1950</v>
      </c>
      <c r="E6" s="18" t="inlineStr"/>
    </row>
    <row r="7">
      <c r="A7" s="18" t="inlineStr">
        <is>
          <t>Achats Boissons</t>
        </is>
      </c>
      <c r="B7" s="18" t="inlineStr">
        <is>
          <t>Vins &amp; Spiritueux Dubois</t>
        </is>
      </c>
      <c r="C7" s="15" t="inlineStr">
        <is>
          <t>13/01/2026</t>
        </is>
      </c>
      <c r="D7" s="6" t="n">
        <v>1200</v>
      </c>
      <c r="E7" s="18" t="inlineStr"/>
    </row>
    <row r="8">
      <c r="A8" s="18" t="inlineStr">
        <is>
          <t>Achats Boissons</t>
        </is>
      </c>
      <c r="B8" s="18" t="inlineStr">
        <is>
          <t>Sodas Distribution France</t>
        </is>
      </c>
      <c r="C8" s="15" t="inlineStr">
        <is>
          <t>24/01/2026</t>
        </is>
      </c>
      <c r="D8" s="6" t="n">
        <v>450</v>
      </c>
      <c r="E8" s="18" t="inlineStr"/>
    </row>
    <row r="9">
      <c r="A9" s="18" t="inlineStr">
        <is>
          <t>Loyer</t>
        </is>
      </c>
      <c r="B9" s="18" t="inlineStr">
        <is>
          <t>SCI La Place</t>
        </is>
      </c>
      <c r="C9" s="15" t="inlineStr">
        <is>
          <t>15/01/2026</t>
        </is>
      </c>
      <c r="D9" s="6" t="n">
        <v>3500</v>
      </c>
      <c r="E9" s="18" t="inlineStr"/>
    </row>
    <row r="10">
      <c r="A10" s="18" t="inlineStr">
        <is>
          <t>Électricité</t>
        </is>
      </c>
      <c r="B10" s="18" t="inlineStr">
        <is>
          <t>EDF Entreprises</t>
        </is>
      </c>
      <c r="C10" s="15" t="inlineStr">
        <is>
          <t>20/01/2026</t>
        </is>
      </c>
      <c r="D10" s="6" t="n">
        <v>680</v>
      </c>
      <c r="E10" s="18" t="inlineStr"/>
    </row>
    <row r="11">
      <c r="A11" s="18" t="inlineStr">
        <is>
          <t>Eau</t>
        </is>
      </c>
      <c r="B11" s="18" t="inlineStr">
        <is>
          <t>Veolia</t>
        </is>
      </c>
      <c r="C11" s="15" t="inlineStr">
        <is>
          <t>14/01/2026</t>
        </is>
      </c>
      <c r="D11" s="6" t="n">
        <v>280</v>
      </c>
      <c r="E11" s="18" t="inlineStr"/>
    </row>
    <row r="12">
      <c r="A12" s="18" t="inlineStr">
        <is>
          <t>Gaz</t>
        </is>
      </c>
      <c r="B12" s="18" t="inlineStr">
        <is>
          <t>ENGIE Pro</t>
        </is>
      </c>
      <c r="C12" s="15" t="inlineStr">
        <is>
          <t>15/01/2026</t>
        </is>
      </c>
      <c r="D12" s="6" t="n">
        <v>420</v>
      </c>
      <c r="E12" s="18" t="inlineStr"/>
    </row>
    <row r="13">
      <c r="A13" s="18" t="inlineStr">
        <is>
          <t>Salaires</t>
        </is>
      </c>
      <c r="B13" s="18" t="inlineStr">
        <is>
          <t>Personnel Cuisine</t>
        </is>
      </c>
      <c r="C13" s="15" t="inlineStr">
        <is>
          <t>29/01/2026</t>
        </is>
      </c>
      <c r="D13" s="6" t="n">
        <v>8500</v>
      </c>
      <c r="E13" s="18" t="inlineStr"/>
    </row>
    <row r="14">
      <c r="A14" s="18" t="inlineStr">
        <is>
          <t>Salaires</t>
        </is>
      </c>
      <c r="B14" s="18" t="inlineStr">
        <is>
          <t>Personnel Salle</t>
        </is>
      </c>
      <c r="C14" s="15" t="inlineStr">
        <is>
          <t>13/01/2026</t>
        </is>
      </c>
      <c r="D14" s="6" t="n">
        <v>6200</v>
      </c>
      <c r="E14" s="18" t="inlineStr"/>
    </row>
    <row r="15">
      <c r="A15" s="18" t="inlineStr">
        <is>
          <t>Charges Sociales</t>
        </is>
      </c>
      <c r="B15" s="18" t="inlineStr">
        <is>
          <t>URSSAF</t>
        </is>
      </c>
      <c r="C15" s="15" t="inlineStr">
        <is>
          <t>29/01/2026</t>
        </is>
      </c>
      <c r="D15" s="6" t="n">
        <v>5800</v>
      </c>
      <c r="E15" s="18" t="inlineStr"/>
    </row>
    <row r="16">
      <c r="A16" s="18" t="inlineStr">
        <is>
          <t>Assurance</t>
        </is>
      </c>
      <c r="B16" s="18" t="inlineStr">
        <is>
          <t>AXA Professionnels</t>
        </is>
      </c>
      <c r="C16" s="15" t="inlineStr">
        <is>
          <t>16/01/2026</t>
        </is>
      </c>
      <c r="D16" s="6" t="n">
        <v>380</v>
      </c>
      <c r="E16" s="18" t="inlineStr"/>
    </row>
    <row r="17">
      <c r="A17" s="18" t="inlineStr">
        <is>
          <t>Entretien</t>
        </is>
      </c>
      <c r="B17" s="18" t="inlineStr">
        <is>
          <t>Nettoyage Pro Services</t>
        </is>
      </c>
      <c r="C17" s="15" t="inlineStr">
        <is>
          <t>15/01/2026</t>
        </is>
      </c>
      <c r="D17" s="6" t="n">
        <v>650</v>
      </c>
      <c r="E17" s="18" t="inlineStr"/>
    </row>
    <row r="18">
      <c r="A18" s="18" t="inlineStr">
        <is>
          <t>Fournitures</t>
        </is>
      </c>
      <c r="B18" s="18" t="inlineStr">
        <is>
          <t>Vaisselle &amp; Co</t>
        </is>
      </c>
      <c r="C18" s="15" t="inlineStr">
        <is>
          <t>14/01/2026</t>
        </is>
      </c>
      <c r="D18" s="6" t="n">
        <v>320</v>
      </c>
      <c r="E18" s="18" t="inlineStr"/>
    </row>
    <row r="20">
      <c r="A20" s="17" t="inlineStr">
        <is>
          <t>TOTAL DÉPENSES</t>
        </is>
      </c>
      <c r="D20" s="8">
        <f>SUM(D5:D18)</f>
        <v/>
      </c>
    </row>
  </sheetData>
  <mergeCells count="3">
    <mergeCell ref="A1:E1"/>
    <mergeCell ref="A2:E2"/>
    <mergeCell ref="A20:C2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3" t="inlineStr">
        <is>
          <t>MODE D'EMPLOI - COMPTABILITÉ RESTAURANT</t>
        </is>
      </c>
    </row>
    <row r="2">
      <c r="A2" s="19" t="inlineStr"/>
    </row>
    <row r="3">
      <c r="A3" s="20" t="inlineStr">
        <is>
          <t>📊 UTILISATION DU MODÈLE</t>
        </is>
      </c>
    </row>
    <row r="4">
      <c r="A4" s="19" t="inlineStr"/>
    </row>
    <row r="5">
      <c r="A5" s="19" t="inlineStr">
        <is>
          <t>1. RECETTES JOURNALIÈRES :</t>
        </is>
      </c>
    </row>
    <row r="6">
      <c r="A6" s="19" t="inlineStr">
        <is>
          <t xml:space="preserve">   • Saisir les montants dans les cellules JAUNES chaque jour</t>
        </is>
      </c>
    </row>
    <row r="7">
      <c r="A7" s="19" t="inlineStr">
        <is>
          <t xml:space="preserve">   • Le total se calcule automatiquement</t>
        </is>
      </c>
    </row>
    <row r="8">
      <c r="A8" s="19" t="inlineStr">
        <is>
          <t xml:space="preserve">   • Les cellules blanches contiennent des formules (ne pas modifier)</t>
        </is>
      </c>
    </row>
    <row r="9">
      <c r="A9" s="19" t="inlineStr"/>
    </row>
    <row r="10">
      <c r="A10" s="19" t="inlineStr">
        <is>
          <t>2. DÉPENSES MENSUELLES :</t>
        </is>
      </c>
    </row>
    <row r="11">
      <c r="A11" s="19" t="inlineStr">
        <is>
          <t xml:space="preserve">   • Ajouter vos dépenses réelles dans les cellules JAUNES</t>
        </is>
      </c>
    </row>
    <row r="12">
      <c r="A12" s="19" t="inlineStr">
        <is>
          <t xml:space="preserve">   • Catégories : Alimentaire, Boissons, Loyer, Charges, Salaires, etc.</t>
        </is>
      </c>
    </row>
    <row r="13">
      <c r="A13" s="19" t="inlineStr">
        <is>
          <t xml:space="preserve">   • Le total se calcule automatiquement</t>
        </is>
      </c>
    </row>
    <row r="14">
      <c r="A14" s="19" t="inlineStr"/>
    </row>
    <row r="15">
      <c r="A15" s="19" t="inlineStr">
        <is>
          <t>3. SYNTHÈSE MENSUELLE :</t>
        </is>
      </c>
    </row>
    <row r="16">
      <c r="A16" s="19" t="inlineStr">
        <is>
          <t xml:space="preserve">   • Cette page se met à jour automatiquement</t>
        </is>
      </c>
    </row>
    <row r="17">
      <c r="A17" s="19" t="inlineStr">
        <is>
          <t xml:space="preserve">   • Vous voyez votre résultat net (bénéfice ou perte)</t>
        </is>
      </c>
    </row>
    <row r="18">
      <c r="A18" s="19" t="inlineStr">
        <is>
          <t xml:space="preserve">   • Les indicateurs clés sont calculés</t>
        </is>
      </c>
    </row>
    <row r="19">
      <c r="A19" s="19" t="inlineStr"/>
    </row>
    <row r="20">
      <c r="A20" s="20" t="inlineStr">
        <is>
          <t>💡 CONSEILS :</t>
        </is>
      </c>
    </row>
    <row r="21">
      <c r="A21" s="19" t="inlineStr">
        <is>
          <t xml:space="preserve">   • Entrez vos données quotidiennement pour un suivi précis</t>
        </is>
      </c>
    </row>
    <row r="22">
      <c r="A22" s="19" t="inlineStr">
        <is>
          <t xml:space="preserve">   • Conservez vos factures pour vérification</t>
        </is>
      </c>
    </row>
    <row r="23">
      <c r="A23" s="19" t="inlineStr">
        <is>
          <t xml:space="preserve">   • Surveillez votre marge brute (objectif : &gt; 60%)</t>
        </is>
      </c>
    </row>
    <row r="24">
      <c r="A24" s="19" t="inlineStr">
        <is>
          <t xml:space="preserve">   • Analysez les coûts matières (objectif : &lt; 35%)</t>
        </is>
      </c>
    </row>
    <row r="25">
      <c r="A25" s="19" t="inlineStr"/>
    </row>
    <row r="26">
      <c r="A26" s="20" t="inlineStr">
        <is>
          <t>⚠️ CODE COULEUR :</t>
        </is>
      </c>
    </row>
    <row r="27">
      <c r="A27" s="19" t="inlineStr">
        <is>
          <t xml:space="preserve">   🟨 JAUNE = Cellules à remplir par vous</t>
        </is>
      </c>
    </row>
    <row r="28">
      <c r="A28" s="19" t="inlineStr">
        <is>
          <t xml:space="preserve">   ⬜ BLANC = Formules automatiques (ne pas modifier)</t>
        </is>
      </c>
    </row>
    <row r="29">
      <c r="A29" s="19" t="inlineStr">
        <is>
          <t xml:space="preserve">   🟦 BLEU = Totaux et résultats</t>
        </is>
      </c>
    </row>
    <row r="30">
      <c r="A30" s="19" t="inlineStr"/>
    </row>
    <row r="31">
      <c r="A31" s="20" t="inlineStr">
        <is>
          <t>📞 Ce modèle est gratuit et modifiable selon vos besoins.</t>
        </is>
      </c>
    </row>
    <row r="32">
      <c r="A32" s="19" t="inlineStr">
        <is>
          <t xml:space="preserve">   Bon courage dans la gestion de votre restaurant !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2026-01-30T13:19:21Z</dcterms:created>
  <dcterms:modified xmlns:dcterms="http://purl.org/dc/terms/" xmlns:xsi="http://www.w3.org/2001/XMLSchema-instance" xsi:type="dcterms:W3CDTF">2026-01-30T13:19:21Z</dcterms:modified>
</cp:coreProperties>
</file>