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ock FIFO" sheetId="1" state="visible" r:id="rId1"/>
    <sheet xmlns:r="http://schemas.openxmlformats.org/officeDocument/2006/relationships" name="Valorisation FIFO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7">
    <font>
      <name val="Calibri"/>
      <family val="2"/>
      <color theme="1"/>
      <sz val="11"/>
      <scheme val="minor"/>
    </font>
    <font>
      <b val="1"/>
      <color rgb="001E3A8A"/>
      <sz val="16"/>
    </font>
    <font>
      <i val="1"/>
      <sz val="10"/>
    </font>
    <font>
      <b val="1"/>
      <color rgb="00FFFFFF"/>
      <sz val="11"/>
    </font>
    <font>
      <b val="1"/>
    </font>
    <font>
      <b val="1"/>
      <color rgb="001E3A8A"/>
      <sz val="12"/>
    </font>
    <font>
      <color rgb="00059669"/>
      <sz val="10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D1FAE5"/>
        <bgColor rgb="00D1FAE5"/>
      </patternFill>
    </fill>
    <fill>
      <patternFill patternType="solid">
        <fgColor rgb="00FEE2E2"/>
        <bgColor rgb="00FEE2E2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center"/>
    </xf>
    <xf numFmtId="0" fontId="0" fillId="5" borderId="1" pivotButton="0" quotePrefix="0" xfId="0"/>
    <xf numFmtId="3" fontId="0" fillId="5" borderId="1" applyAlignment="1" pivotButton="0" quotePrefix="0" xfId="0">
      <alignment horizontal="center"/>
    </xf>
    <xf numFmtId="164" fontId="0" fillId="5" borderId="1" applyAlignment="1" pivotButton="0" quotePrefix="0" xfId="0">
      <alignment horizontal="right"/>
    </xf>
    <xf numFmtId="3" fontId="4" fillId="0" borderId="1" applyAlignment="1" pivotButton="0" quotePrefix="0" xfId="0">
      <alignment horizontal="center"/>
    </xf>
    <xf numFmtId="0" fontId="0" fillId="5" borderId="1" applyAlignment="1" pivotButton="0" quotePrefix="0" xfId="0">
      <alignment horizontal="right"/>
    </xf>
    <xf numFmtId="0" fontId="0" fillId="0" borderId="1" pivotButton="0" quotePrefix="0" xfId="0"/>
    <xf numFmtId="3" fontId="0" fillId="0" borderId="1" applyAlignment="1" pivotButton="0" quotePrefix="0" xfId="0">
      <alignment horizontal="center"/>
    </xf>
    <xf numFmtId="164" fontId="0" fillId="0" borderId="1" applyAlignment="1" pivotButton="0" quotePrefix="0" xfId="0">
      <alignment horizontal="right"/>
    </xf>
    <xf numFmtId="0" fontId="0" fillId="0" borderId="1" applyAlignment="1" pivotButton="0" quotePrefix="0" xfId="0">
      <alignment horizontal="center"/>
    </xf>
    <xf numFmtId="0" fontId="4" fillId="6" borderId="1" applyAlignment="1" pivotButton="0" quotePrefix="0" xfId="0">
      <alignment horizontal="right"/>
    </xf>
    <xf numFmtId="164" fontId="4" fillId="6" borderId="1" applyAlignment="1" pivotButton="0" quotePrefix="0" xfId="0">
      <alignment horizontal="right"/>
    </xf>
    <xf numFmtId="0" fontId="5" fillId="0" borderId="0" pivotButton="0" quotePrefix="0" xfId="0"/>
    <xf numFmtId="0" fontId="4" fillId="0" borderId="0" pivotButton="0" quotePrefix="0" xfId="0"/>
    <xf numFmtId="0" fontId="0" fillId="0" borderId="0" applyAlignment="1" pivotButton="0" quotePrefix="0" xfId="0">
      <alignment wrapText="1"/>
    </xf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Valorisation du stock par produit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'Valorisation FIFO'!E3</f>
            </strRef>
          </tx>
          <spPr>
            <a:ln xmlns:a="http://schemas.openxmlformats.org/drawingml/2006/main">
              <a:prstDash val="solid"/>
            </a:ln>
          </spPr>
          <cat>
            <numRef>
              <f>'Valorisation FIFO'!$A$4:$A$8</f>
            </numRef>
          </cat>
          <val>
            <numRef>
              <f>'Valorisation FIFO'!$E$4:$E$8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Produits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Valeur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12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1"/>
  <sheetViews>
    <sheetView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35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>
      <c r="A1" s="1" t="inlineStr">
        <is>
          <t>GESTION DE STOCK - MÉTHODE FIFO</t>
        </is>
      </c>
    </row>
    <row r="2">
      <c r="A2" s="2" t="inlineStr">
        <is>
          <t>Mise à jour : 30/01/2026</t>
        </is>
      </c>
    </row>
    <row r="4">
      <c r="A4" s="3" t="inlineStr">
        <is>
          <t>Date</t>
        </is>
      </c>
      <c r="B4" s="3" t="inlineStr">
        <is>
          <t>Type</t>
        </is>
      </c>
      <c r="C4" s="3" t="inlineStr">
        <is>
          <t>Référence</t>
        </is>
      </c>
      <c r="D4" s="3" t="inlineStr">
        <is>
          <t>Désignation</t>
        </is>
      </c>
      <c r="E4" s="3" t="inlineStr">
        <is>
          <t>Quantité Entrée</t>
        </is>
      </c>
      <c r="F4" s="3" t="inlineStr">
        <is>
          <t>Quantité Sortie</t>
        </is>
      </c>
      <c r="G4" s="3" t="inlineStr">
        <is>
          <t>Prix Unitaire</t>
        </is>
      </c>
      <c r="H4" s="3" t="inlineStr">
        <is>
          <t>Stock Restant</t>
        </is>
      </c>
    </row>
    <row r="5">
      <c r="A5" s="4" t="inlineStr">
        <is>
          <t>09/12/2025</t>
        </is>
      </c>
      <c r="B5" s="4" t="inlineStr">
        <is>
          <t>ENTRÉE</t>
        </is>
      </c>
      <c r="C5" s="5" t="inlineStr">
        <is>
          <t>REF-001</t>
        </is>
      </c>
      <c r="D5" s="5" t="inlineStr">
        <is>
          <t>Ordinateur portable Dell XPS</t>
        </is>
      </c>
      <c r="E5" s="6" t="n">
        <v>30</v>
      </c>
      <c r="F5" s="4" t="n"/>
      <c r="G5" s="7" t="n">
        <v>390</v>
      </c>
      <c r="H5" s="8">
        <f>E5</f>
        <v/>
      </c>
    </row>
    <row r="6">
      <c r="A6" s="4" t="inlineStr">
        <is>
          <t>25/12/2025</t>
        </is>
      </c>
      <c r="B6" s="4" t="inlineStr">
        <is>
          <t>ENTRÉE</t>
        </is>
      </c>
      <c r="C6" s="5" t="inlineStr">
        <is>
          <t>REF-001</t>
        </is>
      </c>
      <c r="D6" s="5" t="inlineStr">
        <is>
          <t>Ordinateur portable Dell XPS</t>
        </is>
      </c>
      <c r="E6" s="6" t="n">
        <v>48</v>
      </c>
      <c r="F6" s="4" t="n"/>
      <c r="G6" s="7" t="n">
        <v>700</v>
      </c>
      <c r="H6" s="8">
        <f>IF(C6=C5, H5+E6-F6, E6-F6)</f>
        <v/>
      </c>
    </row>
    <row r="7">
      <c r="A7" s="4" t="inlineStr">
        <is>
          <t>11/01/2026</t>
        </is>
      </c>
      <c r="B7" s="4" t="inlineStr">
        <is>
          <t>SORTIE</t>
        </is>
      </c>
      <c r="C7" s="5" t="inlineStr">
        <is>
          <t>REF-001</t>
        </is>
      </c>
      <c r="D7" s="5" t="inlineStr">
        <is>
          <t>Ordinateur portable Dell XPS</t>
        </is>
      </c>
      <c r="E7" s="4" t="n"/>
      <c r="F7" s="6" t="n">
        <v>8</v>
      </c>
      <c r="G7" s="9" t="n"/>
      <c r="H7" s="8">
        <f>IF(C7=C6, H6+E7-F7, E7-F7)</f>
        <v/>
      </c>
    </row>
    <row r="8">
      <c r="A8" s="4" t="inlineStr">
        <is>
          <t>11/01/2026</t>
        </is>
      </c>
      <c r="B8" s="4" t="inlineStr">
        <is>
          <t>SORTIE</t>
        </is>
      </c>
      <c r="C8" s="5" t="inlineStr">
        <is>
          <t>REF-001</t>
        </is>
      </c>
      <c r="D8" s="5" t="inlineStr">
        <is>
          <t>Ordinateur portable Dell XPS</t>
        </is>
      </c>
      <c r="E8" s="4" t="n"/>
      <c r="F8" s="6" t="n">
        <v>16</v>
      </c>
      <c r="G8" s="9" t="n"/>
      <c r="H8" s="8">
        <f>IF(C8=C7, H7+E8-F8, E8-F8)</f>
        <v/>
      </c>
    </row>
    <row r="9">
      <c r="A9" s="4" t="inlineStr">
        <is>
          <t>12/01/2026</t>
        </is>
      </c>
      <c r="B9" s="4" t="inlineStr">
        <is>
          <t>ENTRÉE</t>
        </is>
      </c>
      <c r="C9" s="5" t="inlineStr">
        <is>
          <t>REF-001</t>
        </is>
      </c>
      <c r="D9" s="5" t="inlineStr">
        <is>
          <t>Ordinateur portable Dell XPS</t>
        </is>
      </c>
      <c r="E9" s="6" t="n">
        <v>27</v>
      </c>
      <c r="F9" s="4" t="n"/>
      <c r="G9" s="7" t="n">
        <v>416</v>
      </c>
      <c r="H9" s="8">
        <f>IF(C9=C8, H8+E9-F9, E9-F9)</f>
        <v/>
      </c>
    </row>
    <row r="10">
      <c r="A10" s="4" t="inlineStr">
        <is>
          <t>17/01/2026</t>
        </is>
      </c>
      <c r="B10" s="4" t="inlineStr">
        <is>
          <t>SORTIE</t>
        </is>
      </c>
      <c r="C10" s="5" t="inlineStr">
        <is>
          <t>REF-001</t>
        </is>
      </c>
      <c r="D10" s="5" t="inlineStr">
        <is>
          <t>Ordinateur portable Dell XPS</t>
        </is>
      </c>
      <c r="E10" s="4" t="n"/>
      <c r="F10" s="6" t="n">
        <v>14</v>
      </c>
      <c r="G10" s="9" t="n"/>
      <c r="H10" s="8">
        <f>IF(C10=C9, H9+E10-F10, E10-F10)</f>
        <v/>
      </c>
    </row>
    <row r="11">
      <c r="A11" s="4" t="inlineStr">
        <is>
          <t>02/12/2025</t>
        </is>
      </c>
      <c r="B11" s="4" t="inlineStr">
        <is>
          <t>ENTRÉE</t>
        </is>
      </c>
      <c r="C11" s="5" t="inlineStr">
        <is>
          <t>REF-002</t>
        </is>
      </c>
      <c r="D11" s="5" t="inlineStr">
        <is>
          <t>Écran Samsung 27 pouces</t>
        </is>
      </c>
      <c r="E11" s="6" t="n">
        <v>16</v>
      </c>
      <c r="F11" s="4" t="n"/>
      <c r="G11" s="7" t="n">
        <v>201</v>
      </c>
      <c r="H11" s="8">
        <f>IF(C11=C10, H10+E11-F11, E11-F11)</f>
        <v/>
      </c>
    </row>
    <row r="12">
      <c r="A12" s="4" t="inlineStr">
        <is>
          <t>18/12/2025</t>
        </is>
      </c>
      <c r="B12" s="4" t="inlineStr">
        <is>
          <t>ENTRÉE</t>
        </is>
      </c>
      <c r="C12" s="5" t="inlineStr">
        <is>
          <t>REF-002</t>
        </is>
      </c>
      <c r="D12" s="5" t="inlineStr">
        <is>
          <t>Écran Samsung 27 pouces</t>
        </is>
      </c>
      <c r="E12" s="6" t="n">
        <v>23</v>
      </c>
      <c r="F12" s="4" t="n"/>
      <c r="G12" s="7" t="n">
        <v>744</v>
      </c>
      <c r="H12" s="8">
        <f>IF(C12=C11, H11+E12-F12, E12-F12)</f>
        <v/>
      </c>
    </row>
    <row r="13">
      <c r="A13" s="4" t="inlineStr">
        <is>
          <t>16/01/2026</t>
        </is>
      </c>
      <c r="B13" s="4" t="inlineStr">
        <is>
          <t>SORTIE</t>
        </is>
      </c>
      <c r="C13" s="5" t="inlineStr">
        <is>
          <t>REF-002</t>
        </is>
      </c>
      <c r="D13" s="5" t="inlineStr">
        <is>
          <t>Écran Samsung 27 pouces</t>
        </is>
      </c>
      <c r="E13" s="4" t="n"/>
      <c r="F13" s="6" t="n">
        <v>12</v>
      </c>
      <c r="G13" s="9" t="n"/>
      <c r="H13" s="8">
        <f>IF(C13=C12, H12+E13-F13, E13-F13)</f>
        <v/>
      </c>
    </row>
    <row r="14">
      <c r="A14" s="4" t="inlineStr">
        <is>
          <t>19/01/2026</t>
        </is>
      </c>
      <c r="B14" s="4" t="inlineStr">
        <is>
          <t>SORTIE</t>
        </is>
      </c>
      <c r="C14" s="5" t="inlineStr">
        <is>
          <t>REF-002</t>
        </is>
      </c>
      <c r="D14" s="5" t="inlineStr">
        <is>
          <t>Écran Samsung 27 pouces</t>
        </is>
      </c>
      <c r="E14" s="4" t="n"/>
      <c r="F14" s="6" t="n">
        <v>8</v>
      </c>
      <c r="G14" s="9" t="n"/>
      <c r="H14" s="8">
        <f>IF(C14=C13, H13+E14-F14, E14-F14)</f>
        <v/>
      </c>
    </row>
    <row r="15">
      <c r="A15" s="4" t="inlineStr">
        <is>
          <t>15/12/2025</t>
        </is>
      </c>
      <c r="B15" s="4" t="inlineStr">
        <is>
          <t>SORTIE</t>
        </is>
      </c>
      <c r="C15" s="5" t="inlineStr">
        <is>
          <t>REF-003</t>
        </is>
      </c>
      <c r="D15" s="5" t="inlineStr">
        <is>
          <t>Clavier mécanique Logitech</t>
        </is>
      </c>
      <c r="E15" s="4" t="n"/>
      <c r="F15" s="6" t="n">
        <v>19</v>
      </c>
      <c r="G15" s="9" t="n"/>
      <c r="H15" s="8">
        <f>IF(C15=C14, H14+E15-F15, E15-F15)</f>
        <v/>
      </c>
    </row>
    <row r="16">
      <c r="A16" s="4" t="inlineStr">
        <is>
          <t>17/12/2025</t>
        </is>
      </c>
      <c r="B16" s="4" t="inlineStr">
        <is>
          <t>ENTRÉE</t>
        </is>
      </c>
      <c r="C16" s="5" t="inlineStr">
        <is>
          <t>REF-003</t>
        </is>
      </c>
      <c r="D16" s="5" t="inlineStr">
        <is>
          <t>Clavier mécanique Logitech</t>
        </is>
      </c>
      <c r="E16" s="6" t="n">
        <v>12</v>
      </c>
      <c r="F16" s="4" t="n"/>
      <c r="G16" s="7" t="n">
        <v>643</v>
      </c>
      <c r="H16" s="8">
        <f>IF(C16=C15, H15+E16-F16, E16-F16)</f>
        <v/>
      </c>
    </row>
    <row r="17">
      <c r="A17" s="4" t="inlineStr">
        <is>
          <t>19/12/2025</t>
        </is>
      </c>
      <c r="B17" s="4" t="inlineStr">
        <is>
          <t>SORTIE</t>
        </is>
      </c>
      <c r="C17" s="5" t="inlineStr">
        <is>
          <t>REF-003</t>
        </is>
      </c>
      <c r="D17" s="5" t="inlineStr">
        <is>
          <t>Clavier mécanique Logitech</t>
        </is>
      </c>
      <c r="E17" s="4" t="n"/>
      <c r="F17" s="6" t="n">
        <v>11</v>
      </c>
      <c r="G17" s="9" t="n"/>
      <c r="H17" s="8">
        <f>IF(C17=C16, H16+E17-F17, E17-F17)</f>
        <v/>
      </c>
    </row>
    <row r="18">
      <c r="A18" s="4" t="inlineStr">
        <is>
          <t>04/01/2026</t>
        </is>
      </c>
      <c r="B18" s="4" t="inlineStr">
        <is>
          <t>ENTRÉE</t>
        </is>
      </c>
      <c r="C18" s="5" t="inlineStr">
        <is>
          <t>REF-003</t>
        </is>
      </c>
      <c r="D18" s="5" t="inlineStr">
        <is>
          <t>Clavier mécanique Logitech</t>
        </is>
      </c>
      <c r="E18" s="6" t="n">
        <v>46</v>
      </c>
      <c r="F18" s="4" t="n"/>
      <c r="G18" s="7" t="n">
        <v>495</v>
      </c>
      <c r="H18" s="8">
        <f>IF(C18=C17, H17+E18-F18, E18-F18)</f>
        <v/>
      </c>
    </row>
    <row r="19">
      <c r="A19" s="4" t="inlineStr">
        <is>
          <t>09/01/2026</t>
        </is>
      </c>
      <c r="B19" s="4" t="inlineStr">
        <is>
          <t>SORTIE</t>
        </is>
      </c>
      <c r="C19" s="5" t="inlineStr">
        <is>
          <t>REF-003</t>
        </is>
      </c>
      <c r="D19" s="5" t="inlineStr">
        <is>
          <t>Clavier mécanique Logitech</t>
        </is>
      </c>
      <c r="E19" s="4" t="n"/>
      <c r="F19" s="6" t="n">
        <v>14</v>
      </c>
      <c r="G19" s="9" t="n"/>
      <c r="H19" s="8">
        <f>IF(C19=C18, H18+E19-F19, E19-F19)</f>
        <v/>
      </c>
    </row>
    <row r="20">
      <c r="A20" s="4" t="inlineStr">
        <is>
          <t>12/01/2026</t>
        </is>
      </c>
      <c r="B20" s="4" t="inlineStr">
        <is>
          <t>ENTRÉE</t>
        </is>
      </c>
      <c r="C20" s="5" t="inlineStr">
        <is>
          <t>REF-003</t>
        </is>
      </c>
      <c r="D20" s="5" t="inlineStr">
        <is>
          <t>Clavier mécanique Logitech</t>
        </is>
      </c>
      <c r="E20" s="6" t="n">
        <v>35</v>
      </c>
      <c r="F20" s="4" t="n"/>
      <c r="G20" s="7" t="n">
        <v>93</v>
      </c>
      <c r="H20" s="8">
        <f>IF(C20=C19, H19+E20-F20, E20-F20)</f>
        <v/>
      </c>
    </row>
    <row r="21">
      <c r="A21" s="4" t="inlineStr">
        <is>
          <t>14/01/2026</t>
        </is>
      </c>
      <c r="B21" s="4" t="inlineStr">
        <is>
          <t>ENTRÉE</t>
        </is>
      </c>
      <c r="C21" s="5" t="inlineStr">
        <is>
          <t>REF-003</t>
        </is>
      </c>
      <c r="D21" s="5" t="inlineStr">
        <is>
          <t>Clavier mécanique Logitech</t>
        </is>
      </c>
      <c r="E21" s="6" t="n">
        <v>38</v>
      </c>
      <c r="F21" s="4" t="n"/>
      <c r="G21" s="7" t="n">
        <v>594</v>
      </c>
      <c r="H21" s="8">
        <f>IF(C21=C20, H20+E21-F21, E21-F21)</f>
        <v/>
      </c>
    </row>
    <row r="22">
      <c r="A22" s="4" t="inlineStr">
        <is>
          <t>12/12/2025</t>
        </is>
      </c>
      <c r="B22" s="4" t="inlineStr">
        <is>
          <t>SORTIE</t>
        </is>
      </c>
      <c r="C22" s="5" t="inlineStr">
        <is>
          <t>REF-004</t>
        </is>
      </c>
      <c r="D22" s="5" t="inlineStr">
        <is>
          <t>Souris sans fil Microsoft</t>
        </is>
      </c>
      <c r="E22" s="4" t="n"/>
      <c r="F22" s="6" t="n">
        <v>10</v>
      </c>
      <c r="G22" s="9" t="n"/>
      <c r="H22" s="8">
        <f>IF(C22=C21, H21+E22-F22, E22-F22)</f>
        <v/>
      </c>
    </row>
    <row r="23">
      <c r="A23" s="4" t="inlineStr">
        <is>
          <t>18/12/2025</t>
        </is>
      </c>
      <c r="B23" s="4" t="inlineStr">
        <is>
          <t>ENTRÉE</t>
        </is>
      </c>
      <c r="C23" s="5" t="inlineStr">
        <is>
          <t>REF-004</t>
        </is>
      </c>
      <c r="D23" s="5" t="inlineStr">
        <is>
          <t>Souris sans fil Microsoft</t>
        </is>
      </c>
      <c r="E23" s="6" t="n">
        <v>18</v>
      </c>
      <c r="F23" s="4" t="n"/>
      <c r="G23" s="7" t="n">
        <v>259</v>
      </c>
      <c r="H23" s="8">
        <f>IF(C23=C22, H22+E23-F23, E23-F23)</f>
        <v/>
      </c>
    </row>
    <row r="24">
      <c r="A24" s="4" t="inlineStr">
        <is>
          <t>25/12/2025</t>
        </is>
      </c>
      <c r="B24" s="4" t="inlineStr">
        <is>
          <t>ENTRÉE</t>
        </is>
      </c>
      <c r="C24" s="5" t="inlineStr">
        <is>
          <t>REF-004</t>
        </is>
      </c>
      <c r="D24" s="5" t="inlineStr">
        <is>
          <t>Souris sans fil Microsoft</t>
        </is>
      </c>
      <c r="E24" s="6" t="n">
        <v>21</v>
      </c>
      <c r="F24" s="4" t="n"/>
      <c r="G24" s="7" t="n">
        <v>80</v>
      </c>
      <c r="H24" s="8">
        <f>IF(C24=C23, H23+E24-F24, E24-F24)</f>
        <v/>
      </c>
    </row>
    <row r="25">
      <c r="A25" s="4" t="inlineStr">
        <is>
          <t>12/01/2026</t>
        </is>
      </c>
      <c r="B25" s="4" t="inlineStr">
        <is>
          <t>SORTIE</t>
        </is>
      </c>
      <c r="C25" s="5" t="inlineStr">
        <is>
          <t>REF-004</t>
        </is>
      </c>
      <c r="D25" s="5" t="inlineStr">
        <is>
          <t>Souris sans fil Microsoft</t>
        </is>
      </c>
      <c r="E25" s="4" t="n"/>
      <c r="F25" s="6" t="n">
        <v>11</v>
      </c>
      <c r="G25" s="9" t="n"/>
      <c r="H25" s="8">
        <f>IF(C25=C24, H24+E25-F25, E25-F25)</f>
        <v/>
      </c>
    </row>
    <row r="26">
      <c r="A26" s="4" t="inlineStr">
        <is>
          <t>07/12/2025</t>
        </is>
      </c>
      <c r="B26" s="4" t="inlineStr">
        <is>
          <t>ENTRÉE</t>
        </is>
      </c>
      <c r="C26" s="5" t="inlineStr">
        <is>
          <t>REF-005</t>
        </is>
      </c>
      <c r="D26" s="5" t="inlineStr">
        <is>
          <t>Casque audio Sony</t>
        </is>
      </c>
      <c r="E26" s="6" t="n">
        <v>18</v>
      </c>
      <c r="F26" s="4" t="n"/>
      <c r="G26" s="7" t="n">
        <v>333</v>
      </c>
      <c r="H26" s="8">
        <f>IF(C26=C25, H25+E26-F26, E26-F26)</f>
        <v/>
      </c>
    </row>
    <row r="27">
      <c r="A27" s="4" t="inlineStr">
        <is>
          <t>21/12/2025</t>
        </is>
      </c>
      <c r="B27" s="4" t="inlineStr">
        <is>
          <t>ENTRÉE</t>
        </is>
      </c>
      <c r="C27" s="5" t="inlineStr">
        <is>
          <t>REF-005</t>
        </is>
      </c>
      <c r="D27" s="5" t="inlineStr">
        <is>
          <t>Casque audio Sony</t>
        </is>
      </c>
      <c r="E27" s="6" t="n">
        <v>21</v>
      </c>
      <c r="F27" s="4" t="n"/>
      <c r="G27" s="7" t="n">
        <v>540</v>
      </c>
      <c r="H27" s="8">
        <f>IF(C27=C26, H26+E27-F27, E27-F27)</f>
        <v/>
      </c>
    </row>
    <row r="28">
      <c r="A28" s="4" t="inlineStr">
        <is>
          <t>24/12/2025</t>
        </is>
      </c>
      <c r="B28" s="4" t="inlineStr">
        <is>
          <t>SORTIE</t>
        </is>
      </c>
      <c r="C28" s="5" t="inlineStr">
        <is>
          <t>REF-005</t>
        </is>
      </c>
      <c r="D28" s="5" t="inlineStr">
        <is>
          <t>Casque audio Sony</t>
        </is>
      </c>
      <c r="E28" s="4" t="n"/>
      <c r="F28" s="6" t="n">
        <v>10</v>
      </c>
      <c r="G28" s="9" t="n"/>
      <c r="H28" s="8">
        <f>IF(C28=C27, H27+E28-F28, E28-F28)</f>
        <v/>
      </c>
    </row>
    <row r="29">
      <c r="A29" s="4" t="inlineStr">
        <is>
          <t>17/01/2026</t>
        </is>
      </c>
      <c r="B29" s="4" t="inlineStr">
        <is>
          <t>ENTRÉE</t>
        </is>
      </c>
      <c r="C29" s="5" t="inlineStr">
        <is>
          <t>REF-005</t>
        </is>
      </c>
      <c r="D29" s="5" t="inlineStr">
        <is>
          <t>Casque audio Sony</t>
        </is>
      </c>
      <c r="E29" s="6" t="n">
        <v>44</v>
      </c>
      <c r="F29" s="4" t="n"/>
      <c r="G29" s="7" t="n">
        <v>226</v>
      </c>
      <c r="H29" s="8">
        <f>IF(C29=C28, H28+E29-F29, E29-F29)</f>
        <v/>
      </c>
    </row>
    <row r="30">
      <c r="A30" s="5" t="n"/>
      <c r="B30" s="5" t="n"/>
      <c r="C30" s="5" t="n"/>
      <c r="D30" s="5" t="n"/>
      <c r="E30" s="5" t="n"/>
      <c r="F30" s="5" t="n"/>
      <c r="G30" s="5" t="n"/>
      <c r="H30" s="10" t="n"/>
    </row>
    <row r="31">
      <c r="A31" s="5" t="n"/>
      <c r="B31" s="5" t="n"/>
      <c r="C31" s="5" t="n"/>
      <c r="D31" s="5" t="n"/>
      <c r="E31" s="5" t="n"/>
      <c r="F31" s="5" t="n"/>
      <c r="G31" s="5" t="n"/>
      <c r="H31" s="10" t="n"/>
    </row>
  </sheetData>
  <mergeCells count="2">
    <mergeCell ref="A1:H1"/>
    <mergeCell ref="A2:H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12" customWidth="1" min="1" max="1"/>
    <col width="35" customWidth="1" min="2" max="2"/>
    <col width="14" customWidth="1" min="3" max="3"/>
    <col width="18" customWidth="1" min="4" max="4"/>
    <col width="18" customWidth="1" min="5" max="5"/>
    <col width="18" customWidth="1" min="6" max="6"/>
  </cols>
  <sheetData>
    <row r="1">
      <c r="A1" s="1" t="inlineStr">
        <is>
          <t>VALORISATION DU STOCK - MÉTHODE FIFO</t>
        </is>
      </c>
    </row>
    <row r="3">
      <c r="A3" s="3" t="inlineStr">
        <is>
          <t>Référence</t>
        </is>
      </c>
      <c r="B3" s="3" t="inlineStr">
        <is>
          <t>Désignation</t>
        </is>
      </c>
      <c r="C3" s="3" t="inlineStr">
        <is>
          <t>Stock Actuel</t>
        </is>
      </c>
      <c r="D3" s="3" t="inlineStr">
        <is>
          <t>Prix Unitaire Moyen</t>
        </is>
      </c>
      <c r="E3" s="3" t="inlineStr">
        <is>
          <t>Valeur Stock</t>
        </is>
      </c>
      <c r="F3" s="3" t="inlineStr">
        <is>
          <t>Date Dernière Entrée</t>
        </is>
      </c>
    </row>
    <row r="4">
      <c r="A4" s="10" t="inlineStr">
        <is>
          <t>REF-001</t>
        </is>
      </c>
      <c r="B4" s="10" t="inlineStr">
        <is>
          <t>Ordinateur portable Dell XPS</t>
        </is>
      </c>
      <c r="C4" s="11" t="n">
        <v>57</v>
      </c>
      <c r="D4" s="12" t="n">
        <v>36.17137963535545</v>
      </c>
      <c r="E4" s="12" t="n">
        <v>2061.76863921526</v>
      </c>
      <c r="F4" s="13" t="inlineStr">
        <is>
          <t>27/01/2026</t>
        </is>
      </c>
    </row>
    <row r="5">
      <c r="A5" s="10" t="inlineStr">
        <is>
          <t>REF-002</t>
        </is>
      </c>
      <c r="B5" s="10" t="inlineStr">
        <is>
          <t>Écran Samsung 27 pouces</t>
        </is>
      </c>
      <c r="C5" s="11" t="n">
        <v>37</v>
      </c>
      <c r="D5" s="12" t="n">
        <v>378.5709966991944</v>
      </c>
      <c r="E5" s="12" t="n">
        <v>14007.12687787019</v>
      </c>
      <c r="F5" s="13" t="inlineStr">
        <is>
          <t>21/01/2026</t>
        </is>
      </c>
    </row>
    <row r="6">
      <c r="A6" s="10" t="inlineStr">
        <is>
          <t>REF-003</t>
        </is>
      </c>
      <c r="B6" s="10" t="inlineStr">
        <is>
          <t>Clavier mécanique Logitech</t>
        </is>
      </c>
      <c r="C6" s="11" t="n">
        <v>28</v>
      </c>
      <c r="D6" s="12" t="n">
        <v>411.4556847021447</v>
      </c>
      <c r="E6" s="12" t="n">
        <v>11520.75917166005</v>
      </c>
      <c r="F6" s="13" t="inlineStr">
        <is>
          <t>27/01/2026</t>
        </is>
      </c>
    </row>
    <row r="7">
      <c r="A7" s="10" t="inlineStr">
        <is>
          <t>REF-004</t>
        </is>
      </c>
      <c r="B7" s="10" t="inlineStr">
        <is>
          <t>Souris sans fil Microsoft</t>
        </is>
      </c>
      <c r="C7" s="11" t="n">
        <v>58</v>
      </c>
      <c r="D7" s="12" t="n">
        <v>431.917615372664</v>
      </c>
      <c r="E7" s="12" t="n">
        <v>25051.22169161452</v>
      </c>
      <c r="F7" s="13" t="inlineStr">
        <is>
          <t>04/01/2026</t>
        </is>
      </c>
    </row>
    <row r="8">
      <c r="A8" s="10" t="inlineStr">
        <is>
          <t>REF-005</t>
        </is>
      </c>
      <c r="B8" s="10" t="inlineStr">
        <is>
          <t>Casque audio Sony</t>
        </is>
      </c>
      <c r="C8" s="11" t="n">
        <v>45</v>
      </c>
      <c r="D8" s="12" t="n">
        <v>204.2146023518697</v>
      </c>
      <c r="E8" s="12" t="n">
        <v>9189.657105834138</v>
      </c>
      <c r="F8" s="13" t="inlineStr">
        <is>
          <t>23/01/2026</t>
        </is>
      </c>
    </row>
    <row r="10">
      <c r="D10" s="14" t="inlineStr">
        <is>
          <t>TOTAL STOCK :</t>
        </is>
      </c>
      <c r="E10" s="15">
        <f>SUM(E4:E8)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35"/>
  <sheetViews>
    <sheetView workbookViewId="0">
      <selection activeCell="A1" sqref="A1"/>
    </sheetView>
  </sheetViews>
  <sheetFormatPr baseColWidth="8" defaultRowHeight="15"/>
  <cols>
    <col width="50" customWidth="1" min="1" max="1"/>
    <col width="5" customWidth="1" min="2" max="2"/>
    <col width="50" customWidth="1" min="3" max="3"/>
  </cols>
  <sheetData>
    <row r="1">
      <c r="A1" s="1" t="inlineStr">
        <is>
          <t>GUIDE D'UTILISATION - FIFO</t>
        </is>
      </c>
    </row>
    <row r="2">
      <c r="A2" t="inlineStr"/>
    </row>
    <row r="3">
      <c r="A3" s="16" t="inlineStr">
        <is>
          <t>Qu'est-ce que le FIFO ?</t>
        </is>
      </c>
    </row>
    <row r="4">
      <c r="A4" t="inlineStr">
        <is>
          <t>FIFO = First In, First Out (Premier Entré, Premier Sorti)</t>
        </is>
      </c>
    </row>
    <row r="5">
      <c r="A5" t="inlineStr">
        <is>
          <t>C'est une méthode de gestion de stock où les premiers articles entrés sont les premiers à sortir.</t>
        </is>
      </c>
    </row>
    <row r="6">
      <c r="A6" t="inlineStr"/>
    </row>
    <row r="7">
      <c r="A7" s="16" t="inlineStr">
        <is>
          <t>Comment utiliser ce modèle ?</t>
        </is>
      </c>
    </row>
    <row r="8">
      <c r="A8" t="inlineStr"/>
    </row>
    <row r="9">
      <c r="A9" t="inlineStr">
        <is>
          <t>1. ONGLET 'Stock FIFO'</t>
        </is>
      </c>
    </row>
    <row r="10">
      <c r="A10" t="inlineStr">
        <is>
          <t xml:space="preserve">   - Saisissez chaque mouvement de stock (entrée ou sortie) ligne par ligne</t>
        </is>
      </c>
    </row>
    <row r="11">
      <c r="A11" t="inlineStr">
        <is>
          <t xml:space="preserve">   - Remplissez les colonnes en jaune clair uniquement</t>
        </is>
      </c>
    </row>
    <row r="12">
      <c r="A12" t="inlineStr">
        <is>
          <t xml:space="preserve">   - Le stock restant se calcule automatiquement</t>
        </is>
      </c>
    </row>
    <row r="13">
      <c r="A13" t="inlineStr"/>
    </row>
    <row r="14">
      <c r="A14" t="inlineStr">
        <is>
          <t>2. ONGLET 'Valorisation FIFO'</t>
        </is>
      </c>
    </row>
    <row r="15">
      <c r="A15" t="inlineStr">
        <is>
          <t xml:space="preserve">   - Consultez la valeur totale de votre stock</t>
        </is>
      </c>
    </row>
    <row r="16">
      <c r="A16" t="inlineStr">
        <is>
          <t xml:space="preserve">   - Le graphique montre la répartition par produit</t>
        </is>
      </c>
    </row>
    <row r="17">
      <c r="A17" t="inlineStr"/>
    </row>
    <row r="18">
      <c r="A18" s="17" t="inlineStr">
        <is>
          <t>Colonnes à remplir (Stock FIFO) :</t>
        </is>
      </c>
    </row>
    <row r="19">
      <c r="A19" t="inlineStr"/>
    </row>
    <row r="20">
      <c r="A20" t="inlineStr">
        <is>
          <t>Date</t>
        </is>
      </c>
      <c r="C20" s="18" t="inlineStr">
        <is>
          <t>Date du mouvement (format JJ/MM/AAAA)</t>
        </is>
      </c>
    </row>
    <row r="21">
      <c r="A21" t="inlineStr">
        <is>
          <t>Type</t>
        </is>
      </c>
      <c r="C21" s="18" t="inlineStr">
        <is>
          <t>ENTRÉE ou SORTIE</t>
        </is>
      </c>
    </row>
    <row r="22">
      <c r="A22" t="inlineStr">
        <is>
          <t>Référence</t>
        </is>
      </c>
      <c r="C22" s="18" t="inlineStr">
        <is>
          <t>Code unique du produit</t>
        </is>
      </c>
    </row>
    <row r="23">
      <c r="A23" t="inlineStr">
        <is>
          <t>Désignation</t>
        </is>
      </c>
      <c r="C23" s="18" t="inlineStr">
        <is>
          <t>Nom du produit</t>
        </is>
      </c>
    </row>
    <row r="24">
      <c r="A24" t="inlineStr">
        <is>
          <t>Quantité Entrée</t>
        </is>
      </c>
      <c r="C24" s="18" t="inlineStr">
        <is>
          <t>Remplir uniquement pour les entrées</t>
        </is>
      </c>
    </row>
    <row r="25">
      <c r="A25" t="inlineStr">
        <is>
          <t>Quantité Sortie</t>
        </is>
      </c>
      <c r="C25" s="18" t="inlineStr">
        <is>
          <t>Remplir uniquement pour les sorties</t>
        </is>
      </c>
    </row>
    <row r="26">
      <c r="A26" t="inlineStr">
        <is>
          <t>Prix Unitaire</t>
        </is>
      </c>
      <c r="C26" s="18" t="inlineStr">
        <is>
          <t>Prix d'achat pour les entrées</t>
        </is>
      </c>
    </row>
    <row r="27">
      <c r="A27" t="inlineStr">
        <is>
          <t>Stock Restant</t>
        </is>
      </c>
      <c r="C27" s="18" t="inlineStr">
        <is>
          <t>CALCULÉ AUTOMATIQUEMENT - Ne pas modifier</t>
        </is>
      </c>
    </row>
    <row r="28">
      <c r="A28" t="inlineStr"/>
    </row>
    <row r="29">
      <c r="A29" s="17" t="inlineStr">
        <is>
          <t>Conseils pratiques :</t>
        </is>
      </c>
    </row>
    <row r="30">
      <c r="A30" t="inlineStr"/>
    </row>
    <row r="31">
      <c r="A31" s="19" t="inlineStr">
        <is>
          <t>✓ Enregistrez une entrée avant de saisir une sortie du même produit</t>
        </is>
      </c>
    </row>
    <row r="32">
      <c r="A32" s="19" t="inlineStr">
        <is>
          <t>✓ Groupez les mouvements par référence pour faciliter le suivi</t>
        </is>
      </c>
    </row>
    <row r="33">
      <c r="A33" s="19" t="inlineStr">
        <is>
          <t>✓ Utilisez toujours la même référence pour un même produit</t>
        </is>
      </c>
    </row>
    <row r="34">
      <c r="A34" s="19" t="inlineStr">
        <is>
          <t>✓ Vérifiez que le stock restant ne devient jamais négatif</t>
        </is>
      </c>
    </row>
    <row r="35">
      <c r="A35" s="19" t="inlineStr">
        <is>
          <t>✓ Mettez à jour régulièrement pour un suivi précis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2026-01-30T14:45:18Z</dcterms:created>
  <dcterms:modified xmlns:dcterms="http://purl.org/dc/terms/" xmlns:xsi="http://www.w3.org/2001/XMLSchema-instance" xsi:type="dcterms:W3CDTF">2026-01-30T14:45:18Z</dcterms:modified>
</cp:coreProperties>
</file>