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udget Mensuel" sheetId="1" state="visible" r:id="rId1"/>
    <sheet xmlns:r="http://schemas.openxmlformats.org/officeDocument/2006/relationships" name="Suivi Dépenses" sheetId="2" state="visible" r:id="rId2"/>
    <sheet xmlns:r="http://schemas.openxmlformats.org/officeDocument/2006/relationships" name="Suivi Épargne" sheetId="3" state="visible" r:id="rId3"/>
    <sheet xmlns:r="http://schemas.openxmlformats.org/officeDocument/2006/relationships" name="Objectifs" sheetId="4" state="visible" r:id="rId4"/>
    <sheet xmlns:r="http://schemas.openxmlformats.org/officeDocument/2006/relationships" name="Instruction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€"/>
  </numFmts>
  <fonts count="10">
    <font>
      <name val="Calibri"/>
      <family val="2"/>
      <color theme="1"/>
      <sz val="11"/>
      <scheme val="minor"/>
    </font>
    <font>
      <b val="1"/>
      <color rgb="001E3A8A"/>
      <sz val="16"/>
    </font>
    <font>
      <b val="1"/>
      <color rgb="00FFFFFF"/>
      <sz val="11"/>
    </font>
    <font>
      <b val="1"/>
      <sz val="11"/>
    </font>
    <font>
      <b val="1"/>
      <color rgb="001E3A8A"/>
      <sz val="14"/>
    </font>
    <font>
      <b val="1"/>
    </font>
    <font>
      <b val="1"/>
      <color rgb="00FF0000"/>
    </font>
    <font>
      <b val="1"/>
      <color rgb="00FFFFFF"/>
      <sz val="12"/>
    </font>
    <font>
      <b val="1"/>
      <color rgb="001E3A8A"/>
      <sz val="12"/>
    </font>
    <font>
      <sz val="10"/>
    </font>
  </fonts>
  <fills count="5">
    <fill>
      <patternFill/>
    </fill>
    <fill>
      <patternFill patternType="gray125"/>
    </fill>
    <fill>
      <patternFill patternType="solid">
        <fgColor rgb="00FEF3C7"/>
        <bgColor rgb="00FEF3C7"/>
      </patternFill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0" fillId="2" borderId="1" pivotButton="0" quotePrefix="0" xfId="0"/>
    <xf numFmtId="0" fontId="2" fillId="3" borderId="0" pivotButton="0" quotePrefix="0" xfId="0"/>
    <xf numFmtId="0" fontId="2" fillId="3" borderId="1" applyAlignment="1" pivotButton="0" quotePrefix="0" xfId="0">
      <alignment horizontal="center" vertical="center"/>
    </xf>
    <xf numFmtId="0" fontId="0" fillId="0" borderId="1" pivotButton="0" quotePrefix="0" xfId="0"/>
    <xf numFmtId="164" fontId="0" fillId="2" borderId="1" pivotButton="0" quotePrefix="0" xfId="0"/>
    <xf numFmtId="0" fontId="3" fillId="4" borderId="1" pivotButton="0" quotePrefix="0" xfId="0"/>
    <xf numFmtId="164" fontId="3" fillId="4" borderId="1" pivotButton="0" quotePrefix="0" xfId="0"/>
    <xf numFmtId="0" fontId="4" fillId="0" borderId="0" pivotButton="0" quotePrefix="0" xfId="0"/>
    <xf numFmtId="164" fontId="5" fillId="0" borderId="0" pivotButton="0" quotePrefix="0" xfId="0"/>
    <xf numFmtId="164" fontId="6" fillId="0" borderId="0" pivotButton="0" quotePrefix="0" xfId="0"/>
    <xf numFmtId="0" fontId="7" fillId="3" borderId="1" pivotButton="0" quotePrefix="0" xfId="0"/>
    <xf numFmtId="164" fontId="7" fillId="3" borderId="1" pivotButton="0" quotePrefix="0" xfId="0"/>
    <xf numFmtId="164" fontId="0" fillId="0" borderId="1" pivotButton="0" quotePrefix="0" xfId="0"/>
    <xf numFmtId="9" fontId="0" fillId="0" borderId="1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52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25" customWidth="1" min="3" max="3"/>
  </cols>
  <sheetData>
    <row r="1">
      <c r="A1" s="1" t="inlineStr">
        <is>
          <t>BUDGET MENSUEL</t>
        </is>
      </c>
    </row>
    <row r="2">
      <c r="A2" t="inlineStr">
        <is>
          <t>Mois/Année:</t>
        </is>
      </c>
      <c r="B2" s="2" t="inlineStr">
        <is>
          <t>January 2026</t>
        </is>
      </c>
    </row>
    <row r="4">
      <c r="A4" s="3" t="inlineStr">
        <is>
          <t>REVENUS</t>
        </is>
      </c>
    </row>
    <row r="5">
      <c r="A5" s="4" t="inlineStr">
        <is>
          <t>Catégorie</t>
        </is>
      </c>
      <c r="B5" s="4" t="inlineStr">
        <is>
          <t>Montant</t>
        </is>
      </c>
      <c r="C5" s="4" t="inlineStr">
        <is>
          <t>Notes</t>
        </is>
      </c>
    </row>
    <row r="6">
      <c r="A6" s="5" t="inlineStr">
        <is>
          <t>Salaire net</t>
        </is>
      </c>
      <c r="B6" s="6" t="n">
        <v>2450</v>
      </c>
      <c r="C6" s="2" t="inlineStr">
        <is>
          <t>Salaire principal</t>
        </is>
      </c>
    </row>
    <row r="7">
      <c r="A7" s="5" t="inlineStr">
        <is>
          <t>Salaire conjoint</t>
        </is>
      </c>
      <c r="B7" s="6" t="n">
        <v>2100</v>
      </c>
      <c r="C7" s="2" t="inlineStr"/>
    </row>
    <row r="8">
      <c r="A8" s="5" t="inlineStr">
        <is>
          <t>Allocations familiales</t>
        </is>
      </c>
      <c r="B8" s="6" t="n">
        <v>135</v>
      </c>
      <c r="C8" s="2" t="inlineStr">
        <is>
          <t>CAF</t>
        </is>
      </c>
    </row>
    <row r="9">
      <c r="A9" s="5" t="inlineStr">
        <is>
          <t>Revenus complémentaires</t>
        </is>
      </c>
      <c r="B9" s="6" t="n">
        <v>250</v>
      </c>
      <c r="C9" s="2" t="inlineStr">
        <is>
          <t>Freelance</t>
        </is>
      </c>
    </row>
    <row r="10">
      <c r="A10" s="5" t="inlineStr">
        <is>
          <t>Autres revenus</t>
        </is>
      </c>
      <c r="B10" s="6" t="n">
        <v>0</v>
      </c>
      <c r="C10" s="2" t="inlineStr"/>
    </row>
    <row r="11">
      <c r="A11" s="7" t="inlineStr">
        <is>
          <t>TOTAL REVENUS</t>
        </is>
      </c>
      <c r="B11" s="8">
        <f>SUM(B6:B10)</f>
        <v/>
      </c>
    </row>
    <row r="13">
      <c r="A13" s="3" t="inlineStr">
        <is>
          <t>DÉPENSES FIXES</t>
        </is>
      </c>
    </row>
    <row r="14">
      <c r="A14" s="4" t="inlineStr">
        <is>
          <t>Catégorie</t>
        </is>
      </c>
      <c r="B14" s="4" t="inlineStr">
        <is>
          <t>Montant</t>
        </is>
      </c>
      <c r="C14" s="4" t="inlineStr">
        <is>
          <t>Notes</t>
        </is>
      </c>
    </row>
    <row r="15">
      <c r="A15" s="5" t="inlineStr">
        <is>
          <t>Loyer / Crédit immobilier</t>
        </is>
      </c>
      <c r="B15" s="6" t="n">
        <v>950</v>
      </c>
      <c r="C15" s="2" t="inlineStr"/>
    </row>
    <row r="16">
      <c r="A16" s="5" t="inlineStr">
        <is>
          <t>Électricité</t>
        </is>
      </c>
      <c r="B16" s="6" t="n">
        <v>85</v>
      </c>
      <c r="C16" s="2" t="inlineStr">
        <is>
          <t>EDF</t>
        </is>
      </c>
    </row>
    <row r="17">
      <c r="A17" s="5" t="inlineStr">
        <is>
          <t>Gaz</t>
        </is>
      </c>
      <c r="B17" s="6" t="n">
        <v>65</v>
      </c>
      <c r="C17" s="2" t="inlineStr"/>
    </row>
    <row r="18">
      <c r="A18" s="5" t="inlineStr">
        <is>
          <t>Eau</t>
        </is>
      </c>
      <c r="B18" s="6" t="n">
        <v>35</v>
      </c>
      <c r="C18" s="2" t="inlineStr"/>
    </row>
    <row r="19">
      <c r="A19" s="5" t="inlineStr">
        <is>
          <t>Internet / Téléphone</t>
        </is>
      </c>
      <c r="B19" s="6" t="n">
        <v>45</v>
      </c>
      <c r="C19" s="2" t="inlineStr">
        <is>
          <t>Box + Forfaits</t>
        </is>
      </c>
    </row>
    <row r="20">
      <c r="A20" s="5" t="inlineStr">
        <is>
          <t>Assurance habitation</t>
        </is>
      </c>
      <c r="B20" s="6" t="n">
        <v>28</v>
      </c>
      <c r="C20" s="2" t="inlineStr"/>
    </row>
    <row r="21">
      <c r="A21" s="5" t="inlineStr">
        <is>
          <t>Assurance voiture</t>
        </is>
      </c>
      <c r="B21" s="6" t="n">
        <v>75</v>
      </c>
      <c r="C21" s="2" t="inlineStr"/>
    </row>
    <row r="22">
      <c r="A22" s="5" t="inlineStr">
        <is>
          <t>Mutuelle santé</t>
        </is>
      </c>
      <c r="B22" s="6" t="n">
        <v>120</v>
      </c>
      <c r="C22" s="2" t="inlineStr"/>
    </row>
    <row r="23">
      <c r="A23" s="5" t="inlineStr">
        <is>
          <t>Crédit voiture</t>
        </is>
      </c>
      <c r="B23" s="6" t="n">
        <v>280</v>
      </c>
      <c r="C23" s="2" t="inlineStr"/>
    </row>
    <row r="24">
      <c r="A24" s="5" t="inlineStr">
        <is>
          <t>Abonnements divers</t>
        </is>
      </c>
      <c r="B24" s="6" t="n">
        <v>35</v>
      </c>
      <c r="C24" s="2" t="inlineStr">
        <is>
          <t>Netflix, Spotify</t>
        </is>
      </c>
    </row>
    <row r="25">
      <c r="A25" s="7" t="inlineStr">
        <is>
          <t>TOTAL DÉPENSES FIXES</t>
        </is>
      </c>
      <c r="B25" s="8">
        <f>SUM(B15:B24)</f>
        <v/>
      </c>
    </row>
    <row r="27">
      <c r="A27" s="3" t="inlineStr">
        <is>
          <t>DÉPENSES VARIABLES</t>
        </is>
      </c>
    </row>
    <row r="28">
      <c r="A28" s="4" t="inlineStr">
        <is>
          <t>Catégorie</t>
        </is>
      </c>
      <c r="B28" s="4" t="inlineStr">
        <is>
          <t>Montant</t>
        </is>
      </c>
      <c r="C28" s="4" t="inlineStr">
        <is>
          <t>Notes</t>
        </is>
      </c>
    </row>
    <row r="29">
      <c r="A29" s="5" t="inlineStr">
        <is>
          <t>Alimentation</t>
        </is>
      </c>
      <c r="B29" s="6" t="n">
        <v>450</v>
      </c>
      <c r="C29" s="2" t="inlineStr">
        <is>
          <t>Courses</t>
        </is>
      </c>
    </row>
    <row r="30">
      <c r="A30" s="5" t="inlineStr">
        <is>
          <t>Essence / Transport</t>
        </is>
      </c>
      <c r="B30" s="6" t="n">
        <v>180</v>
      </c>
      <c r="C30" s="2" t="inlineStr"/>
    </row>
    <row r="31">
      <c r="A31" s="5" t="inlineStr">
        <is>
          <t>Restaurants</t>
        </is>
      </c>
      <c r="B31" s="6" t="n">
        <v>120</v>
      </c>
      <c r="C31" s="2" t="inlineStr"/>
    </row>
    <row r="32">
      <c r="A32" s="5" t="inlineStr">
        <is>
          <t>Vêtements</t>
        </is>
      </c>
      <c r="B32" s="6" t="n">
        <v>80</v>
      </c>
      <c r="C32" s="2" t="inlineStr"/>
    </row>
    <row r="33">
      <c r="A33" s="5" t="inlineStr">
        <is>
          <t>Santé (non remboursé)</t>
        </is>
      </c>
      <c r="B33" s="6" t="n">
        <v>50</v>
      </c>
      <c r="C33" s="2" t="inlineStr"/>
    </row>
    <row r="34">
      <c r="A34" s="5" t="inlineStr">
        <is>
          <t>Loisirs / Sorties</t>
        </is>
      </c>
      <c r="B34" s="6" t="n">
        <v>100</v>
      </c>
      <c r="C34" s="2" t="inlineStr"/>
    </row>
    <row r="35">
      <c r="A35" s="5" t="inlineStr">
        <is>
          <t>Cadeaux</t>
        </is>
      </c>
      <c r="B35" s="6" t="n">
        <v>60</v>
      </c>
      <c r="C35" s="2" t="inlineStr"/>
    </row>
    <row r="36">
      <c r="A36" s="5" t="inlineStr">
        <is>
          <t>Entretien maison</t>
        </is>
      </c>
      <c r="B36" s="6" t="n">
        <v>40</v>
      </c>
      <c r="C36" s="2" t="inlineStr"/>
    </row>
    <row r="37">
      <c r="A37" s="5" t="inlineStr">
        <is>
          <t>Divers</t>
        </is>
      </c>
      <c r="B37" s="6" t="n">
        <v>50</v>
      </c>
      <c r="C37" s="2" t="inlineStr"/>
    </row>
    <row r="38">
      <c r="A38" s="7" t="inlineStr">
        <is>
          <t>TOTAL DÉPENSES VARIABLES</t>
        </is>
      </c>
      <c r="B38" s="8">
        <f>SUM(B29:B37)</f>
        <v/>
      </c>
    </row>
    <row r="40">
      <c r="A40" s="3" t="inlineStr">
        <is>
          <t>ÉPARGNE</t>
        </is>
      </c>
    </row>
    <row r="41">
      <c r="A41" s="4" t="inlineStr">
        <is>
          <t>Catégorie</t>
        </is>
      </c>
      <c r="B41" s="4" t="inlineStr">
        <is>
          <t>Montant</t>
        </is>
      </c>
      <c r="C41" s="4" t="inlineStr">
        <is>
          <t>Notes</t>
        </is>
      </c>
    </row>
    <row r="42">
      <c r="A42" s="5" t="inlineStr">
        <is>
          <t>Livret A</t>
        </is>
      </c>
      <c r="B42" s="6" t="n">
        <v>200</v>
      </c>
      <c r="C42" s="2" t="inlineStr"/>
    </row>
    <row r="43">
      <c r="A43" s="5" t="inlineStr">
        <is>
          <t>Assurance vie</t>
        </is>
      </c>
      <c r="B43" s="6" t="n">
        <v>150</v>
      </c>
      <c r="C43" s="2" t="inlineStr"/>
    </row>
    <row r="44">
      <c r="A44" s="5" t="inlineStr">
        <is>
          <t>PEL</t>
        </is>
      </c>
      <c r="B44" s="6" t="n">
        <v>100</v>
      </c>
      <c r="C44" s="2" t="inlineStr"/>
    </row>
    <row r="45">
      <c r="A45" s="5" t="inlineStr">
        <is>
          <t>Épargne libre</t>
        </is>
      </c>
      <c r="B45" s="6" t="n">
        <v>0</v>
      </c>
      <c r="C45" s="2" t="inlineStr"/>
    </row>
    <row r="46">
      <c r="A46" s="7" t="inlineStr">
        <is>
          <t>TOTAL ÉPARGNE</t>
        </is>
      </c>
      <c r="B46" s="8">
        <f>SUM(B42:B45)</f>
        <v/>
      </c>
    </row>
    <row r="48">
      <c r="A48" s="9" t="inlineStr">
        <is>
          <t>RÉSUMÉ</t>
        </is>
      </c>
    </row>
    <row r="49">
      <c r="A49" t="inlineStr">
        <is>
          <t>Total Revenus</t>
        </is>
      </c>
      <c r="B49" s="10">
        <f>B11</f>
        <v/>
      </c>
    </row>
    <row r="50">
      <c r="A50" t="inlineStr">
        <is>
          <t>Total Dépenses</t>
        </is>
      </c>
      <c r="B50" s="11">
        <f>B25+B38</f>
        <v/>
      </c>
    </row>
    <row r="51">
      <c r="A51" t="inlineStr">
        <is>
          <t>Total Épargne</t>
        </is>
      </c>
      <c r="B51" s="10">
        <f>B46</f>
        <v/>
      </c>
    </row>
    <row r="52">
      <c r="A52" s="12" t="inlineStr">
        <is>
          <t>SOLDE</t>
        </is>
      </c>
      <c r="B52" s="13">
        <f>B11-B25-B38-B46</f>
        <v/>
      </c>
    </row>
  </sheetData>
  <mergeCells count="6">
    <mergeCell ref="A1:E1"/>
    <mergeCell ref="A4:C4"/>
    <mergeCell ref="A13:C13"/>
    <mergeCell ref="A27:C27"/>
    <mergeCell ref="A40:C40"/>
    <mergeCell ref="A48:C48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30"/>
  <sheetViews>
    <sheetView workbookViewId="0">
      <selection activeCell="A1" sqref="A1"/>
    </sheetView>
  </sheetViews>
  <sheetFormatPr baseColWidth="8" defaultRowHeight="15"/>
  <cols>
    <col width="12" customWidth="1" min="1" max="1"/>
    <col width="18" customWidth="1" min="2" max="2"/>
    <col width="30" customWidth="1" min="3" max="3"/>
    <col width="12" customWidth="1" min="4" max="4"/>
    <col width="18" customWidth="1" min="5" max="5"/>
    <col width="25" customWidth="1" min="6" max="6"/>
  </cols>
  <sheetData>
    <row r="1">
      <c r="A1" s="1" t="inlineStr">
        <is>
          <t>SUIVI DES DÉPENSES</t>
        </is>
      </c>
    </row>
    <row r="3">
      <c r="A3" s="4" t="inlineStr">
        <is>
          <t>Date</t>
        </is>
      </c>
      <c r="B3" s="4" t="inlineStr">
        <is>
          <t>Catégorie</t>
        </is>
      </c>
      <c r="C3" s="4" t="inlineStr">
        <is>
          <t>Description</t>
        </is>
      </c>
      <c r="D3" s="4" t="inlineStr">
        <is>
          <t>Montant</t>
        </is>
      </c>
      <c r="E3" s="4" t="inlineStr">
        <is>
          <t>Mode de paiement</t>
        </is>
      </c>
      <c r="F3" s="4" t="inlineStr">
        <is>
          <t>Notes</t>
        </is>
      </c>
    </row>
    <row r="4">
      <c r="A4" s="2" t="inlineStr">
        <is>
          <t>05/01/2026</t>
        </is>
      </c>
      <c r="B4" s="2" t="inlineStr">
        <is>
          <t>Alimentation</t>
        </is>
      </c>
      <c r="C4" s="2" t="inlineStr">
        <is>
          <t>Courses Carrefour</t>
        </is>
      </c>
      <c r="D4" s="6" t="n">
        <v>87.5</v>
      </c>
      <c r="E4" s="2" t="inlineStr">
        <is>
          <t>Carte bancaire</t>
        </is>
      </c>
      <c r="F4" s="2" t="inlineStr"/>
    </row>
    <row r="5">
      <c r="A5" s="2" t="inlineStr">
        <is>
          <t>06/01/2026</t>
        </is>
      </c>
      <c r="B5" s="2" t="inlineStr">
        <is>
          <t>Transport</t>
        </is>
      </c>
      <c r="C5" s="2" t="inlineStr">
        <is>
          <t>Essence</t>
        </is>
      </c>
      <c r="D5" s="6" t="n">
        <v>65</v>
      </c>
      <c r="E5" s="2" t="inlineStr">
        <is>
          <t>Carte bancaire</t>
        </is>
      </c>
      <c r="F5" s="2" t="inlineStr"/>
    </row>
    <row r="6">
      <c r="A6" s="2" t="inlineStr">
        <is>
          <t>07/01/2026</t>
        </is>
      </c>
      <c r="B6" s="2" t="inlineStr">
        <is>
          <t>Restaurants</t>
        </is>
      </c>
      <c r="C6" s="2" t="inlineStr">
        <is>
          <t>Restaurant Le Bistrot</t>
        </is>
      </c>
      <c r="D6" s="6" t="n">
        <v>42.8</v>
      </c>
      <c r="E6" s="2" t="inlineStr">
        <is>
          <t>Carte bancaire</t>
        </is>
      </c>
      <c r="F6" s="2" t="inlineStr">
        <is>
          <t>Déjeuner</t>
        </is>
      </c>
    </row>
    <row r="7">
      <c r="A7" s="2" t="inlineStr">
        <is>
          <t>08/01/2026</t>
        </is>
      </c>
      <c r="B7" s="2" t="inlineStr">
        <is>
          <t>Alimentation</t>
        </is>
      </c>
      <c r="C7" s="2" t="inlineStr">
        <is>
          <t>Boulangerie</t>
        </is>
      </c>
      <c r="D7" s="6" t="n">
        <v>8.5</v>
      </c>
      <c r="E7" s="2" t="inlineStr">
        <is>
          <t>Espèces</t>
        </is>
      </c>
      <c r="F7" s="2" t="inlineStr"/>
    </row>
    <row r="8">
      <c r="A8" s="2" t="inlineStr">
        <is>
          <t>10/01/2026</t>
        </is>
      </c>
      <c r="B8" s="2" t="inlineStr">
        <is>
          <t>Loisirs</t>
        </is>
      </c>
      <c r="C8" s="2" t="inlineStr">
        <is>
          <t>Cinéma</t>
        </is>
      </c>
      <c r="D8" s="6" t="n">
        <v>24</v>
      </c>
      <c r="E8" s="2" t="inlineStr">
        <is>
          <t>Carte bancaire</t>
        </is>
      </c>
      <c r="F8" s="2" t="inlineStr">
        <is>
          <t>2 places</t>
        </is>
      </c>
    </row>
    <row r="9">
      <c r="A9" s="2" t="inlineStr">
        <is>
          <t>12/01/2026</t>
        </is>
      </c>
      <c r="B9" s="2" t="inlineStr">
        <is>
          <t>Alimentation</t>
        </is>
      </c>
      <c r="C9" s="2" t="inlineStr">
        <is>
          <t>Courses Leclerc</t>
        </is>
      </c>
      <c r="D9" s="6" t="n">
        <v>92.3</v>
      </c>
      <c r="E9" s="2" t="inlineStr">
        <is>
          <t>Carte bancaire</t>
        </is>
      </c>
      <c r="F9" s="2" t="inlineStr"/>
    </row>
    <row r="10">
      <c r="A10" s="2" t="inlineStr">
        <is>
          <t>13/01/2026</t>
        </is>
      </c>
      <c r="B10" s="2" t="inlineStr">
        <is>
          <t>Santé</t>
        </is>
      </c>
      <c r="C10" s="2" t="inlineStr">
        <is>
          <t>Pharmacie</t>
        </is>
      </c>
      <c r="D10" s="6" t="n">
        <v>15.6</v>
      </c>
      <c r="E10" s="2" t="inlineStr">
        <is>
          <t>Carte bancaire</t>
        </is>
      </c>
      <c r="F10" s="2" t="inlineStr"/>
    </row>
    <row r="11">
      <c r="A11" s="2" t="inlineStr">
        <is>
          <t>15/01/2026</t>
        </is>
      </c>
      <c r="B11" s="2" t="inlineStr">
        <is>
          <t>Vêtements</t>
        </is>
      </c>
      <c r="C11" s="2" t="inlineStr">
        <is>
          <t>H&amp;M</t>
        </is>
      </c>
      <c r="D11" s="6" t="n">
        <v>45</v>
      </c>
      <c r="E11" s="2" t="inlineStr">
        <is>
          <t>Carte bancaire</t>
        </is>
      </c>
      <c r="F11" s="2" t="inlineStr"/>
    </row>
    <row r="12">
      <c r="A12" s="2" t="inlineStr">
        <is>
          <t>16/01/2026</t>
        </is>
      </c>
      <c r="B12" s="2" t="inlineStr">
        <is>
          <t>Transport</t>
        </is>
      </c>
      <c r="C12" s="2" t="inlineStr">
        <is>
          <t>Péage autoroute</t>
        </is>
      </c>
      <c r="D12" s="6" t="n">
        <v>12.5</v>
      </c>
      <c r="E12" s="2" t="inlineStr">
        <is>
          <t>Espèces</t>
        </is>
      </c>
      <c r="F12" s="2" t="inlineStr"/>
    </row>
    <row r="13">
      <c r="A13" s="2" t="inlineStr">
        <is>
          <t>18/01/2026</t>
        </is>
      </c>
      <c r="B13" s="2" t="inlineStr">
        <is>
          <t>Alimentation</t>
        </is>
      </c>
      <c r="C13" s="2" t="inlineStr">
        <is>
          <t>Marché</t>
        </is>
      </c>
      <c r="D13" s="6" t="n">
        <v>28</v>
      </c>
      <c r="E13" s="2" t="inlineStr">
        <is>
          <t>Espèces</t>
        </is>
      </c>
      <c r="F13" s="2" t="inlineStr">
        <is>
          <t>Fruits et légumes</t>
        </is>
      </c>
    </row>
    <row r="14">
      <c r="A14" s="2" t="inlineStr">
        <is>
          <t>20/01/2026</t>
        </is>
      </c>
      <c r="B14" s="2" t="inlineStr">
        <is>
          <t>Restaurants</t>
        </is>
      </c>
      <c r="C14" s="2" t="inlineStr">
        <is>
          <t>Pizza à emporter</t>
        </is>
      </c>
      <c r="D14" s="6" t="n">
        <v>35</v>
      </c>
      <c r="E14" s="2" t="inlineStr">
        <is>
          <t>Carte bancaire</t>
        </is>
      </c>
      <c r="F14" s="2" t="inlineStr"/>
    </row>
    <row r="15">
      <c r="A15" s="2" t="inlineStr">
        <is>
          <t>22/01/2026</t>
        </is>
      </c>
      <c r="B15" s="2" t="inlineStr">
        <is>
          <t>Loisirs</t>
        </is>
      </c>
      <c r="C15" s="2" t="inlineStr">
        <is>
          <t>Livre</t>
        </is>
      </c>
      <c r="D15" s="6" t="n">
        <v>18.9</v>
      </c>
      <c r="E15" s="2" t="inlineStr">
        <is>
          <t>Carte bancaire</t>
        </is>
      </c>
      <c r="F15" s="2" t="inlineStr"/>
    </row>
    <row r="16">
      <c r="A16" s="2" t="inlineStr">
        <is>
          <t>24/01/2026</t>
        </is>
      </c>
      <c r="B16" s="2" t="inlineStr">
        <is>
          <t>Alimentation</t>
        </is>
      </c>
      <c r="C16" s="2" t="inlineStr">
        <is>
          <t>Courses Aldi</t>
        </is>
      </c>
      <c r="D16" s="6" t="n">
        <v>56.4</v>
      </c>
      <c r="E16" s="2" t="inlineStr">
        <is>
          <t>Carte bancaire</t>
        </is>
      </c>
      <c r="F16" s="2" t="inlineStr"/>
    </row>
    <row r="17">
      <c r="A17" s="2" t="inlineStr">
        <is>
          <t>26/01/2026</t>
        </is>
      </c>
      <c r="B17" s="2" t="inlineStr">
        <is>
          <t>Divers</t>
        </is>
      </c>
      <c r="C17" s="2" t="inlineStr">
        <is>
          <t>Coiffeur</t>
        </is>
      </c>
      <c r="D17" s="6" t="n">
        <v>35</v>
      </c>
      <c r="E17" s="2" t="inlineStr">
        <is>
          <t>Espèces</t>
        </is>
      </c>
      <c r="F17" s="2" t="inlineStr"/>
    </row>
    <row r="18">
      <c r="A18" s="2" t="inlineStr">
        <is>
          <t>28/01/2026</t>
        </is>
      </c>
      <c r="B18" s="2" t="inlineStr">
        <is>
          <t>Transport</t>
        </is>
      </c>
      <c r="C18" s="2" t="inlineStr">
        <is>
          <t>Essence</t>
        </is>
      </c>
      <c r="D18" s="6" t="n">
        <v>70</v>
      </c>
      <c r="E18" s="2" t="inlineStr">
        <is>
          <t>Carte bancaire</t>
        </is>
      </c>
      <c r="F18" s="2" t="inlineStr"/>
    </row>
    <row r="19">
      <c r="A19" s="2" t="n"/>
      <c r="B19" s="2" t="n"/>
      <c r="C19" s="2" t="n"/>
      <c r="D19" s="6" t="n"/>
      <c r="E19" s="2" t="n"/>
      <c r="F19" s="2" t="n"/>
    </row>
    <row r="20">
      <c r="A20" s="2" t="n"/>
      <c r="B20" s="2" t="n"/>
      <c r="C20" s="2" t="n"/>
      <c r="D20" s="6" t="n"/>
      <c r="E20" s="2" t="n"/>
      <c r="F20" s="2" t="n"/>
    </row>
    <row r="21">
      <c r="A21" s="2" t="n"/>
      <c r="B21" s="2" t="n"/>
      <c r="C21" s="2" t="n"/>
      <c r="D21" s="6" t="n"/>
      <c r="E21" s="2" t="n"/>
      <c r="F21" s="2" t="n"/>
    </row>
    <row r="22">
      <c r="A22" s="2" t="n"/>
      <c r="B22" s="2" t="n"/>
      <c r="C22" s="2" t="n"/>
      <c r="D22" s="6" t="n"/>
      <c r="E22" s="2" t="n"/>
      <c r="F22" s="2" t="n"/>
    </row>
    <row r="23">
      <c r="A23" s="2" t="n"/>
      <c r="B23" s="2" t="n"/>
      <c r="C23" s="2" t="n"/>
      <c r="D23" s="6" t="n"/>
      <c r="E23" s="2" t="n"/>
      <c r="F23" s="2" t="n"/>
    </row>
    <row r="24">
      <c r="A24" s="2" t="n"/>
      <c r="B24" s="2" t="n"/>
      <c r="C24" s="2" t="n"/>
      <c r="D24" s="6" t="n"/>
      <c r="E24" s="2" t="n"/>
      <c r="F24" s="2" t="n"/>
    </row>
    <row r="25">
      <c r="A25" s="2" t="n"/>
      <c r="B25" s="2" t="n"/>
      <c r="C25" s="2" t="n"/>
      <c r="D25" s="6" t="n"/>
      <c r="E25" s="2" t="n"/>
      <c r="F25" s="2" t="n"/>
    </row>
    <row r="26">
      <c r="A26" s="2" t="n"/>
      <c r="B26" s="2" t="n"/>
      <c r="C26" s="2" t="n"/>
      <c r="D26" s="6" t="n"/>
      <c r="E26" s="2" t="n"/>
      <c r="F26" s="2" t="n"/>
    </row>
    <row r="27">
      <c r="A27" s="2" t="n"/>
      <c r="B27" s="2" t="n"/>
      <c r="C27" s="2" t="n"/>
      <c r="D27" s="6" t="n"/>
      <c r="E27" s="2" t="n"/>
      <c r="F27" s="2" t="n"/>
    </row>
    <row r="28">
      <c r="A28" s="2" t="n"/>
      <c r="B28" s="2" t="n"/>
      <c r="C28" s="2" t="n"/>
      <c r="D28" s="6" t="n"/>
      <c r="E28" s="2" t="n"/>
      <c r="F28" s="2" t="n"/>
    </row>
    <row r="30">
      <c r="C30" s="7" t="inlineStr">
        <is>
          <t>TOTAL DÉPENSES:</t>
        </is>
      </c>
      <c r="D30" s="8">
        <f>SUM(D4:D29)</f>
        <v/>
      </c>
    </row>
  </sheetData>
  <mergeCells count="1">
    <mergeCell ref="A1:F1"/>
  </mergeCells>
  <dataValidations count="2">
    <dataValidation sqref="B4:B28" showErrorMessage="1" showInputMessage="1" allowBlank="1" type="list">
      <formula1>"Alimentation,Transport,Logement,Santé,Loisirs,Vêtements,Restaurants,Cadeaux,Divers"</formula1>
    </dataValidation>
    <dataValidation sqref="E4:E28" showErrorMessage="1" showInputMessage="1" allowBlank="1" type="list">
      <formula1>"Carte bancaire,Espèces,Chèque,Virement,Prélèvement"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9"/>
  <sheetViews>
    <sheetView workbookViewId="0">
      <selection activeCell="A1" sqref="A1"/>
    </sheetView>
  </sheetViews>
  <sheetFormatPr baseColWidth="8" defaultRowHeight="15"/>
  <cols>
    <col width="25" customWidth="1" min="1" max="1"/>
    <col width="15" customWidth="1" min="2" max="2"/>
    <col width="18" customWidth="1" min="3" max="3"/>
    <col width="18" customWidth="1" min="4" max="4"/>
    <col width="15" customWidth="1" min="5" max="5"/>
  </cols>
  <sheetData>
    <row r="1">
      <c r="A1" s="1" t="inlineStr">
        <is>
          <t>SUIVI DE L'ÉPARGNE</t>
        </is>
      </c>
    </row>
    <row r="3">
      <c r="A3" s="4" t="inlineStr">
        <is>
          <t>Compte/Support</t>
        </is>
      </c>
      <c r="B3" s="4" t="inlineStr">
        <is>
          <t>Solde au 01/01</t>
        </is>
      </c>
      <c r="C3" s="4" t="inlineStr">
        <is>
          <t>Versements mensuels</t>
        </is>
      </c>
      <c r="D3" s="4" t="inlineStr">
        <is>
          <t>Intérêts estimés</t>
        </is>
      </c>
      <c r="E3" s="4" t="inlineStr">
        <is>
          <t>Solde projeté</t>
        </is>
      </c>
    </row>
    <row r="4">
      <c r="A4" s="5" t="inlineStr">
        <is>
          <t>Livret A</t>
        </is>
      </c>
      <c r="B4" s="6" t="n">
        <v>8500</v>
      </c>
      <c r="C4" s="6" t="n">
        <v>200</v>
      </c>
      <c r="D4" s="14">
        <f>B4*0.03/12</f>
        <v/>
      </c>
      <c r="E4" s="14">
        <f>B4+C4*12+D4*12</f>
        <v/>
      </c>
    </row>
    <row r="5">
      <c r="A5" s="5" t="inlineStr">
        <is>
          <t>LDDS</t>
        </is>
      </c>
      <c r="B5" s="6" t="n">
        <v>5200</v>
      </c>
      <c r="C5" s="6" t="n">
        <v>0</v>
      </c>
      <c r="D5" s="14">
        <f>B5*0.03/12</f>
        <v/>
      </c>
      <c r="E5" s="14">
        <f>B5+C5*12+D5*12</f>
        <v/>
      </c>
    </row>
    <row r="6">
      <c r="A6" s="5" t="inlineStr">
        <is>
          <t>Assurance vie</t>
        </is>
      </c>
      <c r="B6" s="6" t="n">
        <v>15000</v>
      </c>
      <c r="C6" s="6" t="n">
        <v>150</v>
      </c>
      <c r="D6" s="14">
        <f>B6*0.025/12</f>
        <v/>
      </c>
      <c r="E6" s="14">
        <f>B6+C6*12+D6*12</f>
        <v/>
      </c>
    </row>
    <row r="7">
      <c r="A7" s="5" t="inlineStr">
        <is>
          <t>PEL</t>
        </is>
      </c>
      <c r="B7" s="6" t="n">
        <v>12000</v>
      </c>
      <c r="C7" s="6" t="n">
        <v>100</v>
      </c>
      <c r="D7" s="14">
        <f>B7*0.01/12</f>
        <v/>
      </c>
      <c r="E7" s="14">
        <f>B7+C7*12+D7*12</f>
        <v/>
      </c>
    </row>
    <row r="8">
      <c r="A8" s="5" t="inlineStr">
        <is>
          <t>Compte courant épargne</t>
        </is>
      </c>
      <c r="B8" s="6" t="n">
        <v>3000</v>
      </c>
      <c r="C8" s="6" t="n">
        <v>0</v>
      </c>
      <c r="D8" s="14" t="n">
        <v>0</v>
      </c>
      <c r="E8" s="14">
        <f>B8+C8*12+D8*12</f>
        <v/>
      </c>
    </row>
    <row r="9">
      <c r="A9" s="7" t="inlineStr">
        <is>
          <t>TOTAL</t>
        </is>
      </c>
      <c r="B9" s="8">
        <f>SUM(B4:B8)</f>
        <v/>
      </c>
      <c r="C9" s="8">
        <f>SUM(C4:C8)</f>
        <v/>
      </c>
      <c r="D9" s="8">
        <f>SUM(D4:D8)</f>
        <v/>
      </c>
      <c r="E9" s="8">
        <f>SUM(E4:E8)</f>
        <v/>
      </c>
    </row>
  </sheetData>
  <mergeCells count="1">
    <mergeCell ref="A1:E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15" customWidth="1" min="3" max="3"/>
    <col width="18" customWidth="1" min="4" max="4"/>
    <col width="15" customWidth="1" min="5" max="5"/>
    <col width="12" customWidth="1" min="6" max="6"/>
  </cols>
  <sheetData>
    <row r="1">
      <c r="A1" s="1" t="inlineStr">
        <is>
          <t>MES OBJECTIFS FINANCIERS</t>
        </is>
      </c>
    </row>
    <row r="3">
      <c r="A3" s="4" t="inlineStr">
        <is>
          <t>Objectif</t>
        </is>
      </c>
      <c r="B3" s="4" t="inlineStr">
        <is>
          <t>Montant cible</t>
        </is>
      </c>
      <c r="C3" s="4" t="inlineStr">
        <is>
          <t>Montant actuel</t>
        </is>
      </c>
      <c r="D3" s="4" t="inlineStr">
        <is>
          <t>Épargne mensuelle</t>
        </is>
      </c>
      <c r="E3" s="4" t="inlineStr">
        <is>
          <t>Mois restants</t>
        </is>
      </c>
      <c r="F3" s="4" t="inlineStr">
        <is>
          <t>% réalisé</t>
        </is>
      </c>
    </row>
    <row r="4">
      <c r="A4" s="5" t="inlineStr">
        <is>
          <t>Vacances été 2025</t>
        </is>
      </c>
      <c r="B4" s="6" t="n">
        <v>3000</v>
      </c>
      <c r="C4" s="6" t="n">
        <v>800</v>
      </c>
      <c r="D4" s="6" t="n">
        <v>200</v>
      </c>
      <c r="E4" s="5">
        <f>IF(D4&gt;0,ROUNDUP((B4-C4)/D4,0),"")</f>
        <v/>
      </c>
      <c r="F4" s="15">
        <f>IF(B4&gt;0,C4/B4,0)</f>
        <v/>
      </c>
    </row>
    <row r="5">
      <c r="A5" s="5" t="inlineStr">
        <is>
          <t>Nouvelle voiture</t>
        </is>
      </c>
      <c r="B5" s="6" t="n">
        <v>15000</v>
      </c>
      <c r="C5" s="6" t="n">
        <v>3500</v>
      </c>
      <c r="D5" s="6" t="n">
        <v>300</v>
      </c>
      <c r="E5" s="5">
        <f>IF(D5&gt;0,ROUNDUP((B5-C5)/D5,0),"")</f>
        <v/>
      </c>
      <c r="F5" s="15">
        <f>IF(B5&gt;0,C5/B5,0)</f>
        <v/>
      </c>
    </row>
    <row r="6">
      <c r="A6" s="5" t="inlineStr">
        <is>
          <t>Apport achat immobilier</t>
        </is>
      </c>
      <c r="B6" s="6" t="n">
        <v>30000</v>
      </c>
      <c r="C6" s="6" t="n">
        <v>8000</v>
      </c>
      <c r="D6" s="6" t="n">
        <v>450</v>
      </c>
      <c r="E6" s="5">
        <f>IF(D6&gt;0,ROUNDUP((B6-C6)/D6,0),"")</f>
        <v/>
      </c>
      <c r="F6" s="15">
        <f>IF(B6&gt;0,C6/B6,0)</f>
        <v/>
      </c>
    </row>
    <row r="7">
      <c r="A7" s="5" t="inlineStr">
        <is>
          <t>Fonds urgence (6 mois)</t>
        </is>
      </c>
      <c r="B7" s="6" t="n">
        <v>12000</v>
      </c>
      <c r="C7" s="6" t="n">
        <v>5000</v>
      </c>
      <c r="D7" s="6" t="n">
        <v>250</v>
      </c>
      <c r="E7" s="5">
        <f>IF(D7&gt;0,ROUNDUP((B7-C7)/D7,0),"")</f>
        <v/>
      </c>
      <c r="F7" s="15">
        <f>IF(B7&gt;0,C7/B7,0)</f>
        <v/>
      </c>
    </row>
    <row r="8">
      <c r="A8" s="5" t="inlineStr">
        <is>
          <t>Travaux maison</t>
        </is>
      </c>
      <c r="B8" s="6" t="n">
        <v>8000</v>
      </c>
      <c r="C8" s="6" t="n">
        <v>1200</v>
      </c>
      <c r="D8" s="6" t="n">
        <v>150</v>
      </c>
      <c r="E8" s="5">
        <f>IF(D8&gt;0,ROUNDUP((B8-C8)/D8,0),"")</f>
        <v/>
      </c>
      <c r="F8" s="15">
        <f>IF(B8&gt;0,C8/B8,0)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39"/>
  <sheetViews>
    <sheetView workbookViewId="0">
      <selection activeCell="A1" sqref="A1"/>
    </sheetView>
  </sheetViews>
  <sheetFormatPr baseColWidth="8" defaultRowHeight="15"/>
  <cols>
    <col width="80" customWidth="1" min="1" max="1"/>
  </cols>
  <sheetData>
    <row r="1">
      <c r="A1" s="1" t="inlineStr"/>
    </row>
    <row r="2">
      <c r="A2" t="inlineStr">
        <is>
          <t>Bienvenue dans votre gestionnaire de finances personnelles !</t>
        </is>
      </c>
    </row>
    <row r="3">
      <c r="A3" t="inlineStr"/>
    </row>
    <row r="4">
      <c r="A4" s="16" t="inlineStr">
        <is>
          <t>📊 BUDGET MENSUEL</t>
        </is>
      </c>
    </row>
    <row r="5">
      <c r="A5" s="17" t="inlineStr">
        <is>
          <t>• Les cellules jaunes sont à remplir avec vos montants personnels</t>
        </is>
      </c>
    </row>
    <row r="6">
      <c r="A6" s="17" t="inlineStr">
        <is>
          <t>• Les cellules blanches contiennent des formules (ne pas modifier)</t>
        </is>
      </c>
    </row>
    <row r="7">
      <c r="A7" s="17" t="inlineStr">
        <is>
          <t>• Modifiez le mois/année en haut pour suivre chaque période</t>
        </is>
      </c>
    </row>
    <row r="8">
      <c r="A8" s="17" t="inlineStr">
        <is>
          <t>• Le solde final vous indique si vous êtes dans le vert ou dans le rouge</t>
        </is>
      </c>
    </row>
    <row r="9">
      <c r="A9" t="inlineStr"/>
    </row>
    <row r="10">
      <c r="A10" s="16" t="inlineStr">
        <is>
          <t>💳 SUIVI DÉPENSES</t>
        </is>
      </c>
    </row>
    <row r="11">
      <c r="A11" s="17" t="inlineStr">
        <is>
          <t>• Notez toutes vos dépenses au fur et à mesure</t>
        </is>
      </c>
    </row>
    <row r="12">
      <c r="A12" s="17" t="inlineStr">
        <is>
          <t>• Utilisez les listes déroulantes pour catégories et modes de paiement</t>
        </is>
      </c>
    </row>
    <row r="13">
      <c r="A13" s="17" t="inlineStr">
        <is>
          <t>• Le total se calcule automatiquement</t>
        </is>
      </c>
    </row>
    <row r="14">
      <c r="A14" s="17" t="inlineStr">
        <is>
          <t>• Des lignes d'exemple sont présentes, vous pouvez les modifier</t>
        </is>
      </c>
    </row>
    <row r="15">
      <c r="A15" t="inlineStr"/>
    </row>
    <row r="16">
      <c r="A16" s="16" t="inlineStr">
        <is>
          <t>💰 SUIVI ÉPARGNE</t>
        </is>
      </c>
    </row>
    <row r="17">
      <c r="A17" s="17" t="inlineStr">
        <is>
          <t>• Indiquez vos soldes de début d'année</t>
        </is>
      </c>
    </row>
    <row r="18">
      <c r="A18" s="17" t="inlineStr">
        <is>
          <t>• Notez vos versements mensuels prévus</t>
        </is>
      </c>
    </row>
    <row r="19">
      <c r="A19" s="17" t="inlineStr">
        <is>
          <t>• La projection de fin d'année se calcule automatiquement</t>
        </is>
      </c>
    </row>
    <row r="20">
      <c r="A20" t="inlineStr"/>
    </row>
    <row r="21">
      <c r="A21" s="16" t="inlineStr">
        <is>
          <t>🎯 OBJECTIFS</t>
        </is>
      </c>
    </row>
    <row r="22">
      <c r="A22" s="17" t="inlineStr">
        <is>
          <t>• Définissez vos objectifs d'épargne</t>
        </is>
      </c>
    </row>
    <row r="23">
      <c r="A23" s="17" t="inlineStr">
        <is>
          <t>• Indiquez le montant déjà économisé</t>
        </is>
      </c>
    </row>
    <row r="24">
      <c r="A24" s="17" t="inlineStr">
        <is>
          <t>• Le nombre de mois restants se calcule automatiquement</t>
        </is>
      </c>
    </row>
    <row r="25">
      <c r="A25" s="17" t="inlineStr">
        <is>
          <t>• Le pourcentage de réalisation vous montre votre progression</t>
        </is>
      </c>
    </row>
    <row r="26">
      <c r="A26" t="inlineStr"/>
    </row>
    <row r="27">
      <c r="A27" s="16" t="inlineStr">
        <is>
          <t>💡 CONSEILS</t>
        </is>
      </c>
    </row>
    <row r="28">
      <c r="A28" s="17" t="inlineStr">
        <is>
          <t>• Mettez à jour votre budget chaque début de mois</t>
        </is>
      </c>
    </row>
    <row r="29">
      <c r="A29" s="17" t="inlineStr">
        <is>
          <t>• Notez vos dépenses quotidiennement (ou hebdomadairement)</t>
        </is>
      </c>
    </row>
    <row r="30">
      <c r="A30" s="17" t="inlineStr">
        <is>
          <t>• Comparez vos dépenses réelles au budget prévu</t>
        </is>
      </c>
    </row>
    <row r="31">
      <c r="A31" s="17" t="inlineStr">
        <is>
          <t>• Ajustez vos objectifs selon votre capacité d'épargne</t>
        </is>
      </c>
    </row>
    <row r="32">
      <c r="A32" s="17" t="inlineStr">
        <is>
          <t>• Visez 10-20% de vos revenus en épargne</t>
        </is>
      </c>
    </row>
    <row r="33">
      <c r="A33" t="inlineStr"/>
    </row>
    <row r="34">
      <c r="A34" s="16" t="inlineStr">
        <is>
          <t>🔐 SÉCURITÉ</t>
        </is>
      </c>
    </row>
    <row r="35">
      <c r="A35" s="17" t="inlineStr">
        <is>
          <t>• Sauvegardez ce fichier régulièrement</t>
        </is>
      </c>
    </row>
    <row r="36">
      <c r="A36" s="17" t="inlineStr">
        <is>
          <t>• Créez des copies mensuelles (ex: Budget_Janvier_2025.xlsx)</t>
        </is>
      </c>
    </row>
    <row r="37">
      <c r="A37" s="17" t="inlineStr">
        <is>
          <t>• Ne partagez pas ce fichier car il contient vos données personnelles</t>
        </is>
      </c>
    </row>
    <row r="38">
      <c r="A38" t="inlineStr"/>
    </row>
    <row r="39">
      <c r="A39" t="inlineStr">
        <is>
          <t>Bon courage dans la gestion de vos finances ! 🚀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2026-01-30T12:53:01Z</dcterms:created>
  <dcterms:modified xmlns:dcterms="http://purl.org/dc/terms/" xmlns:xsi="http://www.w3.org/2001/XMLSchema-instance" xsi:type="dcterms:W3CDTF">2026-01-30T12:53:01Z</dcterms:modified>
</cp:coreProperties>
</file>