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Demandes de congés" sheetId="2" state="visible" r:id="rId2"/>
    <sheet xmlns:r="http://schemas.openxmlformats.org/officeDocument/2006/relationships" name="Calendrier annuel" sheetId="3" state="visible" r:id="rId3"/>
    <sheet xmlns:r="http://schemas.openxmlformats.org/officeDocument/2006/relationships" name="Paramètres" sheetId="4" state="visible" r:id="rId4"/>
    <sheet xmlns:r="http://schemas.openxmlformats.org/officeDocument/2006/relationships" name="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sz val="12"/>
    </font>
    <font>
      <b val="1"/>
      <color rgb="00FFFFFF"/>
      <sz val="11"/>
    </font>
    <font>
      <b val="1"/>
    </font>
    <font>
      <b val="1"/>
      <color rgb="001E3A8A"/>
      <sz val="14"/>
    </font>
    <font>
      <b val="1"/>
      <color rgb="001E3A8A"/>
      <sz val="12"/>
    </font>
    <font>
      <b val="1"/>
      <color rgb="00DC2626"/>
      <sz val="11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86EFAC"/>
        <bgColor rgb="0086EFAC"/>
      </patternFill>
    </fill>
    <fill>
      <patternFill patternType="solid">
        <fgColor rgb="00FCA5A5"/>
        <bgColor rgb="00FCA5A5"/>
      </patternFill>
    </fill>
    <fill>
      <patternFill patternType="solid">
        <fgColor rgb="00FEF3C7"/>
        <bgColor rgb="00FEF3C7"/>
      </patternFill>
    </fill>
    <fill>
      <patternFill patternType="solid">
        <fgColor rgb="0060A5FA"/>
        <bgColor rgb="0060A5FA"/>
      </patternFill>
    </fill>
    <fill>
      <patternFill patternType="solid">
        <fgColor rgb="00BFDBFE"/>
        <bgColor rgb="00BFDB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4" fillId="3" borderId="0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0" pivotButton="0" quotePrefix="0" xfId="0"/>
    <xf numFmtId="0" fontId="0" fillId="4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center" vertical="center"/>
    </xf>
    <xf numFmtId="0" fontId="0" fillId="6" borderId="1" pivotButton="0" quotePrefix="0" xfId="0"/>
    <xf numFmtId="0" fontId="0" fillId="7" borderId="1" applyAlignment="1" pivotButton="0" quotePrefix="0" xfId="0">
      <alignment horizontal="center" vertical="center"/>
    </xf>
    <xf numFmtId="0" fontId="0" fillId="8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left" vertical="center"/>
    </xf>
    <xf numFmtId="0" fontId="0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25" customWidth="1" min="1" max="1"/>
    <col width="14" customWidth="1" min="2" max="2"/>
    <col width="14" customWidth="1" min="3" max="3"/>
    <col width="16" customWidth="1" min="4" max="4"/>
    <col width="12" customWidth="1" min="5" max="5"/>
    <col width="16" customWidth="1" min="6" max="6"/>
  </cols>
  <sheetData>
    <row r="1">
      <c r="A1" s="1" t="inlineStr">
        <is>
          <t>GESTION DES CONGÉS - TABLEAU DE BORD</t>
        </is>
      </c>
    </row>
    <row r="2">
      <c r="A2" s="2" t="inlineStr">
        <is>
          <t>Année : 2026</t>
        </is>
      </c>
    </row>
    <row r="4">
      <c r="A4" s="3" t="inlineStr">
        <is>
          <t>Employé</t>
        </is>
      </c>
      <c r="B4" s="3" t="inlineStr">
        <is>
          <t>Jours acquis</t>
        </is>
      </c>
      <c r="C4" s="3" t="inlineStr">
        <is>
          <t>Jours pris</t>
        </is>
      </c>
      <c r="D4" s="3" t="inlineStr">
        <is>
          <t>Jours restants</t>
        </is>
      </c>
      <c r="E4" s="3" t="inlineStr">
        <is>
          <t>En cours</t>
        </is>
      </c>
      <c r="F4" s="3" t="inlineStr">
        <is>
          <t>Statut</t>
        </is>
      </c>
    </row>
    <row r="5">
      <c r="A5" s="4" t="inlineStr">
        <is>
          <t>Marie Dupont</t>
        </is>
      </c>
      <c r="B5" s="5" t="n">
        <v>25</v>
      </c>
      <c r="C5" s="5" t="n">
        <v>15</v>
      </c>
      <c r="D5" s="5">
        <f>B5-C5-E5</f>
        <v/>
      </c>
      <c r="E5" s="5" t="n">
        <v>1</v>
      </c>
      <c r="F5" s="5">
        <f>SI(D5&lt;3;"⚠️ Faible";SI(D5&lt;10;"✓ Normal";"✓✓ Bon"))</f>
        <v/>
      </c>
    </row>
    <row r="6">
      <c r="A6" s="4" t="inlineStr">
        <is>
          <t>Pierre Martin</t>
        </is>
      </c>
      <c r="B6" s="5" t="n">
        <v>25</v>
      </c>
      <c r="C6" s="5" t="n">
        <v>15</v>
      </c>
      <c r="D6" s="5">
        <f>B6-C6-E6</f>
        <v/>
      </c>
      <c r="E6" s="5" t="n">
        <v>3</v>
      </c>
      <c r="F6" s="5">
        <f>SI(D6&lt;3;"⚠️ Faible";SI(D6&lt;10;"✓ Normal";"✓✓ Bon"))</f>
        <v/>
      </c>
    </row>
    <row r="7">
      <c r="A7" s="4" t="inlineStr">
        <is>
          <t>Sophie Bernard</t>
        </is>
      </c>
      <c r="B7" s="5" t="n">
        <v>25</v>
      </c>
      <c r="C7" s="5" t="n">
        <v>8</v>
      </c>
      <c r="D7" s="5">
        <f>B7-C7-E7</f>
        <v/>
      </c>
      <c r="E7" s="5" t="n">
        <v>4</v>
      </c>
      <c r="F7" s="5">
        <f>SI(D7&lt;3;"⚠️ Faible";SI(D7&lt;10;"✓ Normal";"✓✓ Bon"))</f>
        <v/>
      </c>
    </row>
    <row r="8">
      <c r="A8" s="4" t="inlineStr">
        <is>
          <t>Luc Moreau</t>
        </is>
      </c>
      <c r="B8" s="5" t="n">
        <v>25</v>
      </c>
      <c r="C8" s="5" t="n">
        <v>12</v>
      </c>
      <c r="D8" s="5">
        <f>B8-C8-E8</f>
        <v/>
      </c>
      <c r="E8" s="5" t="n">
        <v>4</v>
      </c>
      <c r="F8" s="5">
        <f>SI(D8&lt;3;"⚠️ Faible";SI(D8&lt;10;"✓ Normal";"✓✓ Bon"))</f>
        <v/>
      </c>
    </row>
    <row r="9">
      <c r="A9" s="4" t="inlineStr">
        <is>
          <t>Julie Lefebvre</t>
        </is>
      </c>
      <c r="B9" s="5" t="n">
        <v>25</v>
      </c>
      <c r="C9" s="5" t="n">
        <v>9</v>
      </c>
      <c r="D9" s="5">
        <f>B9-C9-E9</f>
        <v/>
      </c>
      <c r="E9" s="5" t="n">
        <v>1</v>
      </c>
      <c r="F9" s="5">
        <f>SI(D9&lt;3;"⚠️ Faible";SI(D9&lt;10;"✓ Normal";"✓✓ Bon"))</f>
        <v/>
      </c>
    </row>
    <row r="10">
      <c r="A10" s="4" t="inlineStr">
        <is>
          <t>Thomas Rousseau</t>
        </is>
      </c>
      <c r="B10" s="5" t="n">
        <v>25</v>
      </c>
      <c r="C10" s="5" t="n">
        <v>9</v>
      </c>
      <c r="D10" s="5">
        <f>B10-C10-E10</f>
        <v/>
      </c>
      <c r="E10" s="5" t="n">
        <v>2</v>
      </c>
      <c r="F10" s="5">
        <f>SI(D10&lt;3;"⚠️ Faible";SI(D10&lt;10;"✓ Normal";"✓✓ Bon"))</f>
        <v/>
      </c>
    </row>
    <row r="11">
      <c r="A11" s="4" t="inlineStr">
        <is>
          <t>Camille Petit</t>
        </is>
      </c>
      <c r="B11" s="5" t="n">
        <v>25</v>
      </c>
      <c r="C11" s="5" t="n">
        <v>14</v>
      </c>
      <c r="D11" s="5">
        <f>B11-C11-E11</f>
        <v/>
      </c>
      <c r="E11" s="5" t="n">
        <v>4</v>
      </c>
      <c r="F11" s="5">
        <f>SI(D11&lt;3;"⚠️ Faible";SI(D11&lt;10;"✓ Normal";"✓✓ Bon"))</f>
        <v/>
      </c>
    </row>
    <row r="12">
      <c r="A12" s="4" t="inlineStr">
        <is>
          <t>Nicolas Garnier</t>
        </is>
      </c>
      <c r="B12" s="5" t="n">
        <v>25</v>
      </c>
      <c r="C12" s="5" t="n">
        <v>17</v>
      </c>
      <c r="D12" s="5">
        <f>B12-C12-E12</f>
        <v/>
      </c>
      <c r="E12" s="5" t="n">
        <v>5</v>
      </c>
      <c r="F12" s="5">
        <f>SI(D12&lt;3;"⚠️ Faible";SI(D12&lt;10;"✓ Normal";"✓✓ Bon"))</f>
        <v/>
      </c>
    </row>
    <row r="13">
      <c r="A13" s="6" t="inlineStr">
        <is>
          <t>TOTAL</t>
        </is>
      </c>
      <c r="B13" s="7">
        <f>SOMME(B5:B12)</f>
        <v/>
      </c>
      <c r="C13" s="7">
        <f>SOMME(C5:C12)</f>
        <v/>
      </c>
      <c r="D13" s="7">
        <f>SOMME(D5:D12)</f>
        <v/>
      </c>
      <c r="E13" s="7">
        <f>SOMME(E5:E12)</f>
        <v/>
      </c>
      <c r="F13" s="8" t="n"/>
    </row>
  </sheetData>
  <mergeCells count="2">
    <mergeCell ref="A1:F1"/>
    <mergeCell ref="A2:F2"/>
  </mergeCells>
  <conditionalFormatting sqref="D5:D12">
    <cfRule type="colorScale" priority="1">
      <colorScale>
        <cfvo type="num" val="0"/>
        <cfvo type="num" val="10"/>
        <cfvo type="num" val="25"/>
        <color rgb="00F87171"/>
        <color rgb="00FCD34D"/>
        <color rgb="0086EFAC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6" customWidth="1" min="1" max="1"/>
    <col width="22" customWidth="1" min="2" max="2"/>
    <col width="18" customWidth="1" min="3" max="3"/>
    <col width="14" customWidth="1" min="4" max="4"/>
    <col width="14" customWidth="1" min="5" max="5"/>
    <col width="8" customWidth="1" min="6" max="6"/>
    <col width="14" customWidth="1" min="7" max="7"/>
    <col width="30" customWidth="1" min="8" max="8"/>
  </cols>
  <sheetData>
    <row r="1">
      <c r="A1" s="9" t="inlineStr">
        <is>
          <t>DEMANDES DE CONGÉS</t>
        </is>
      </c>
    </row>
    <row r="3">
      <c r="A3" s="3" t="inlineStr">
        <is>
          <t>N°</t>
        </is>
      </c>
      <c r="B3" s="3" t="inlineStr">
        <is>
          <t>Employé</t>
        </is>
      </c>
      <c r="C3" s="3" t="inlineStr">
        <is>
          <t>Type de congé</t>
        </is>
      </c>
      <c r="D3" s="3" t="inlineStr">
        <is>
          <t>Date début</t>
        </is>
      </c>
      <c r="E3" s="3" t="inlineStr">
        <is>
          <t>Date fin</t>
        </is>
      </c>
      <c r="F3" s="3" t="inlineStr">
        <is>
          <t>Jours</t>
        </is>
      </c>
      <c r="G3" s="3" t="inlineStr">
        <is>
          <t>Statut</t>
        </is>
      </c>
      <c r="H3" s="3" t="inlineStr">
        <is>
          <t>Commentaire</t>
        </is>
      </c>
    </row>
    <row r="4">
      <c r="A4" s="5" t="n">
        <v>1</v>
      </c>
      <c r="B4" s="4" t="inlineStr">
        <is>
          <t>Julie Lefebvre</t>
        </is>
      </c>
      <c r="C4" s="4" t="inlineStr">
        <is>
          <t>Congés payés</t>
        </is>
      </c>
      <c r="D4" s="5" t="inlineStr">
        <is>
          <t>28/01/2026</t>
        </is>
      </c>
      <c r="E4" s="5" t="inlineStr">
        <is>
          <t>29/01/2026</t>
        </is>
      </c>
      <c r="F4" s="5" t="n">
        <v>2</v>
      </c>
      <c r="G4" s="10" t="inlineStr">
        <is>
          <t>Approuvé</t>
        </is>
      </c>
      <c r="H4" s="4" t="inlineStr"/>
    </row>
    <row r="5">
      <c r="A5" s="5" t="n">
        <v>2</v>
      </c>
      <c r="B5" s="4" t="inlineStr">
        <is>
          <t>Camille Petit</t>
        </is>
      </c>
      <c r="C5" s="4" t="inlineStr">
        <is>
          <t>RTT</t>
        </is>
      </c>
      <c r="D5" s="5" t="inlineStr">
        <is>
          <t>30/01/2026</t>
        </is>
      </c>
      <c r="E5" s="5" t="inlineStr">
        <is>
          <t>10/02/2026</t>
        </is>
      </c>
      <c r="F5" s="5" t="n">
        <v>12</v>
      </c>
      <c r="G5" s="11" t="inlineStr">
        <is>
          <t>Refusé</t>
        </is>
      </c>
      <c r="H5" s="4" t="inlineStr"/>
    </row>
    <row r="6">
      <c r="A6" s="5" t="n">
        <v>3</v>
      </c>
      <c r="B6" s="4" t="inlineStr">
        <is>
          <t>Marie Dupont</t>
        </is>
      </c>
      <c r="C6" s="4" t="inlineStr">
        <is>
          <t>Sans solde</t>
        </is>
      </c>
      <c r="D6" s="5" t="inlineStr">
        <is>
          <t>09/01/2026</t>
        </is>
      </c>
      <c r="E6" s="5" t="inlineStr">
        <is>
          <t>10/01/2026</t>
        </is>
      </c>
      <c r="F6" s="5" t="n">
        <v>2</v>
      </c>
      <c r="G6" s="11" t="inlineStr">
        <is>
          <t>Refusé</t>
        </is>
      </c>
      <c r="H6" s="4" t="inlineStr"/>
    </row>
    <row r="7">
      <c r="A7" s="5" t="n">
        <v>4</v>
      </c>
      <c r="B7" s="4" t="inlineStr">
        <is>
          <t>Nicolas Garnier</t>
        </is>
      </c>
      <c r="C7" s="4" t="inlineStr">
        <is>
          <t>Congés payés</t>
        </is>
      </c>
      <c r="D7" s="5" t="inlineStr">
        <is>
          <t>20/02/2026</t>
        </is>
      </c>
      <c r="E7" s="5" t="inlineStr">
        <is>
          <t>02/03/2026</t>
        </is>
      </c>
      <c r="F7" s="5" t="n">
        <v>11</v>
      </c>
      <c r="G7" s="10" t="inlineStr">
        <is>
          <t>Approuvé</t>
        </is>
      </c>
      <c r="H7" s="4" t="inlineStr"/>
    </row>
    <row r="8">
      <c r="A8" s="5" t="n">
        <v>5</v>
      </c>
      <c r="B8" s="4" t="inlineStr">
        <is>
          <t>Pierre Martin</t>
        </is>
      </c>
      <c r="C8" s="4" t="inlineStr">
        <is>
          <t>Sans solde</t>
        </is>
      </c>
      <c r="D8" s="5" t="inlineStr">
        <is>
          <t>01/12/2025</t>
        </is>
      </c>
      <c r="E8" s="5" t="inlineStr">
        <is>
          <t>02/12/2025</t>
        </is>
      </c>
      <c r="F8" s="5" t="n">
        <v>2</v>
      </c>
      <c r="G8" s="10" t="inlineStr">
        <is>
          <t>Approuvé</t>
        </is>
      </c>
      <c r="H8" s="4" t="inlineStr">
        <is>
          <t>Validé par RH</t>
        </is>
      </c>
    </row>
    <row r="9">
      <c r="A9" s="5" t="n">
        <v>6</v>
      </c>
      <c r="B9" s="4" t="inlineStr">
        <is>
          <t>Camille Petit</t>
        </is>
      </c>
      <c r="C9" s="4" t="inlineStr">
        <is>
          <t>Congés payés</t>
        </is>
      </c>
      <c r="D9" s="5" t="inlineStr">
        <is>
          <t>16/03/2026</t>
        </is>
      </c>
      <c r="E9" s="5" t="inlineStr">
        <is>
          <t>21/03/2026</t>
        </is>
      </c>
      <c r="F9" s="5" t="n">
        <v>6</v>
      </c>
      <c r="G9" s="10" t="inlineStr">
        <is>
          <t>Approuvé</t>
        </is>
      </c>
      <c r="H9" s="4" t="inlineStr"/>
    </row>
    <row r="10">
      <c r="A10" s="5" t="n">
        <v>7</v>
      </c>
      <c r="B10" s="4" t="inlineStr">
        <is>
          <t>Thomas Rousseau</t>
        </is>
      </c>
      <c r="C10" s="4" t="inlineStr">
        <is>
          <t>Congés payés</t>
        </is>
      </c>
      <c r="D10" s="5" t="inlineStr">
        <is>
          <t>22/01/2026</t>
        </is>
      </c>
      <c r="E10" s="5" t="inlineStr">
        <is>
          <t>04/02/2026</t>
        </is>
      </c>
      <c r="F10" s="5" t="n">
        <v>14</v>
      </c>
      <c r="G10" s="10" t="inlineStr">
        <is>
          <t>Approuvé</t>
        </is>
      </c>
      <c r="H10" s="4" t="inlineStr">
        <is>
          <t>Validé par RH</t>
        </is>
      </c>
    </row>
    <row r="11">
      <c r="A11" s="5" t="n">
        <v>8</v>
      </c>
      <c r="B11" s="4" t="inlineStr">
        <is>
          <t>Pierre Martin</t>
        </is>
      </c>
      <c r="C11" s="4" t="inlineStr">
        <is>
          <t>Congés payés</t>
        </is>
      </c>
      <c r="D11" s="5" t="inlineStr">
        <is>
          <t>03/03/2026</t>
        </is>
      </c>
      <c r="E11" s="5" t="inlineStr">
        <is>
          <t>14/03/2026</t>
        </is>
      </c>
      <c r="F11" s="5" t="n">
        <v>12</v>
      </c>
      <c r="G11" s="10" t="inlineStr">
        <is>
          <t>Approuvé</t>
        </is>
      </c>
      <c r="H11" s="4" t="inlineStr"/>
    </row>
    <row r="12">
      <c r="A12" s="12" t="n">
        <v>9</v>
      </c>
      <c r="B12" s="13" t="n"/>
      <c r="C12" s="13" t="n"/>
      <c r="D12" s="13" t="n"/>
      <c r="E12" s="13" t="n"/>
      <c r="F12" s="12">
        <f>SI(ET(D12&lt;&gt;"";E12&lt;&gt;"");E12-D12+1;"")</f>
        <v/>
      </c>
      <c r="G12" s="13" t="n"/>
      <c r="H12" s="13" t="n"/>
    </row>
    <row r="13">
      <c r="A13" s="12" t="n">
        <v>10</v>
      </c>
      <c r="B13" s="13" t="n"/>
      <c r="C13" s="13" t="n"/>
      <c r="D13" s="13" t="n"/>
      <c r="E13" s="13" t="n"/>
      <c r="F13" s="12">
        <f>SI(ET(D13&lt;&gt;"";E13&lt;&gt;"");E13-D13+1;"")</f>
        <v/>
      </c>
      <c r="G13" s="13" t="n"/>
      <c r="H13" s="13" t="n"/>
    </row>
    <row r="14">
      <c r="A14" s="12" t="n">
        <v>11</v>
      </c>
      <c r="B14" s="13" t="n"/>
      <c r="C14" s="13" t="n"/>
      <c r="D14" s="13" t="n"/>
      <c r="E14" s="13" t="n"/>
      <c r="F14" s="12">
        <f>SI(ET(D14&lt;&gt;"";E14&lt;&gt;"");E14-D14+1;"")</f>
        <v/>
      </c>
      <c r="G14" s="13" t="n"/>
      <c r="H14" s="13" t="n"/>
    </row>
    <row r="15">
      <c r="A15" s="12" t="n">
        <v>12</v>
      </c>
      <c r="B15" s="13" t="n"/>
      <c r="C15" s="13" t="n"/>
      <c r="D15" s="13" t="n"/>
      <c r="E15" s="13" t="n"/>
      <c r="F15" s="12">
        <f>SI(ET(D15&lt;&gt;"";E15&lt;&gt;"");E15-D15+1;"")</f>
        <v/>
      </c>
      <c r="G15" s="13" t="n"/>
      <c r="H15" s="13" t="n"/>
    </row>
    <row r="16">
      <c r="A16" s="12" t="n">
        <v>13</v>
      </c>
      <c r="B16" s="13" t="n"/>
      <c r="C16" s="13" t="n"/>
      <c r="D16" s="13" t="n"/>
      <c r="E16" s="13" t="n"/>
      <c r="F16" s="12">
        <f>SI(ET(D16&lt;&gt;"";E16&lt;&gt;"");E16-D16+1;"")</f>
        <v/>
      </c>
      <c r="G16" s="13" t="n"/>
      <c r="H16" s="13" t="n"/>
    </row>
  </sheetData>
  <mergeCells count="1">
    <mergeCell ref="A1:H1"/>
  </mergeCells>
  <dataValidations count="3">
    <dataValidation sqref="B12:B16" showErrorMessage="1" showInputMessage="1" allowBlank="1" type="list">
      <formula1>"Marie Dupont,Pierre Martin,Sophie Bernard,Luc Moreau,Julie Lefebvre,Thomas Rousseau,Camille Petit,Nicolas Garnier"</formula1>
    </dataValidation>
    <dataValidation sqref="C12:C16" showErrorMessage="1" showInputMessage="1" allowBlank="1" type="list">
      <formula1>"Congés payés,RTT,Sans solde,Maladie,Maternité/Paternité"</formula1>
    </dataValidation>
    <dataValidation sqref="G12:G16" showErrorMessage="1" showInputMessage="1" allowBlank="1" type="list">
      <formula1>"En attente,Approuvé,Refusé"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1"/>
  <sheetViews>
    <sheetView workbookViewId="0">
      <selection activeCell="A1" sqref="A1"/>
    </sheetView>
  </sheetViews>
  <sheetFormatPr baseColWidth="8" defaultRowHeight="15"/>
  <cols>
    <col width="22" customWidth="1" min="1" max="1"/>
    <col width="8" customWidth="1" min="2" max="2"/>
    <col width="8" customWidth="1" min="3" max="3"/>
    <col width="8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</cols>
  <sheetData>
    <row r="1">
      <c r="A1" s="9" t="inlineStr">
        <is>
          <t>CALENDRIER DES CONGÉS 2026</t>
        </is>
      </c>
    </row>
    <row r="3">
      <c r="A3" s="3" t="inlineStr">
        <is>
          <t>Employé</t>
        </is>
      </c>
      <c r="B3" s="3" t="inlineStr">
        <is>
          <t>JAN</t>
        </is>
      </c>
      <c r="C3" s="3" t="inlineStr">
        <is>
          <t>FÉV</t>
        </is>
      </c>
      <c r="D3" s="3" t="inlineStr">
        <is>
          <t>MAR</t>
        </is>
      </c>
      <c r="E3" s="3" t="inlineStr">
        <is>
          <t>AVR</t>
        </is>
      </c>
      <c r="F3" s="3" t="inlineStr">
        <is>
          <t>MAI</t>
        </is>
      </c>
      <c r="G3" s="3" t="inlineStr">
        <is>
          <t>JUN</t>
        </is>
      </c>
      <c r="H3" s="3" t="inlineStr">
        <is>
          <t>JUL</t>
        </is>
      </c>
      <c r="I3" s="3" t="inlineStr">
        <is>
          <t>AOÛ</t>
        </is>
      </c>
      <c r="J3" s="3" t="inlineStr">
        <is>
          <t>SEP</t>
        </is>
      </c>
      <c r="K3" s="3" t="inlineStr">
        <is>
          <t>OCT</t>
        </is>
      </c>
      <c r="L3" s="3" t="inlineStr">
        <is>
          <t>NOV</t>
        </is>
      </c>
      <c r="M3" s="3" t="inlineStr">
        <is>
          <t>DÉC</t>
        </is>
      </c>
      <c r="N3" s="3" t="inlineStr">
        <is>
          <t>TOTAL</t>
        </is>
      </c>
    </row>
    <row r="4">
      <c r="A4" s="4" t="inlineStr">
        <is>
          <t>Marie Dupont</t>
        </is>
      </c>
      <c r="B4" s="14" t="n">
        <v>3</v>
      </c>
      <c r="C4" s="12" t="inlineStr"/>
      <c r="D4" s="12" t="inlineStr"/>
      <c r="E4" s="15" t="n">
        <v>2</v>
      </c>
      <c r="F4" s="12" t="inlineStr"/>
      <c r="G4" s="14" t="n">
        <v>5</v>
      </c>
      <c r="H4" s="14" t="n">
        <v>3</v>
      </c>
      <c r="I4" s="12" t="inlineStr"/>
      <c r="J4" s="12" t="inlineStr"/>
      <c r="K4" s="12" t="inlineStr"/>
      <c r="L4" s="12" t="inlineStr"/>
      <c r="M4" s="15" t="n">
        <v>2</v>
      </c>
      <c r="N4" s="7">
        <f>SOMME(B4:M4)</f>
        <v/>
      </c>
    </row>
    <row r="5">
      <c r="A5" s="4" t="inlineStr">
        <is>
          <t>Pierre Martin</t>
        </is>
      </c>
      <c r="B5" s="14" t="n">
        <v>3</v>
      </c>
      <c r="C5" s="12" t="inlineStr"/>
      <c r="D5" s="15" t="n">
        <v>2</v>
      </c>
      <c r="E5" s="12" t="inlineStr"/>
      <c r="F5" s="15" t="n">
        <v>2</v>
      </c>
      <c r="G5" s="15" t="n">
        <v>2</v>
      </c>
      <c r="H5" s="12" t="inlineStr"/>
      <c r="I5" s="12" t="inlineStr"/>
      <c r="J5" s="15" t="n">
        <v>2</v>
      </c>
      <c r="K5" s="15" t="n">
        <v>2</v>
      </c>
      <c r="L5" s="12" t="inlineStr"/>
      <c r="M5" s="12" t="inlineStr"/>
      <c r="N5" s="7">
        <f>SOMME(B5:M5)</f>
        <v/>
      </c>
    </row>
    <row r="6">
      <c r="A6" s="4" t="inlineStr">
        <is>
          <t>Sophie Bernard</t>
        </is>
      </c>
      <c r="B6" s="15" t="n">
        <v>2</v>
      </c>
      <c r="C6" s="14" t="n">
        <v>5</v>
      </c>
      <c r="D6" s="12" t="inlineStr"/>
      <c r="E6" s="12" t="inlineStr"/>
      <c r="F6" s="15" t="n">
        <v>2</v>
      </c>
      <c r="G6" s="15" t="n">
        <v>2</v>
      </c>
      <c r="H6" s="12" t="inlineStr"/>
      <c r="I6" s="12" t="inlineStr"/>
      <c r="J6" s="15" t="n">
        <v>2</v>
      </c>
      <c r="K6" s="12" t="inlineStr"/>
      <c r="L6" s="12" t="inlineStr"/>
      <c r="M6" s="14" t="n">
        <v>5</v>
      </c>
      <c r="N6" s="7">
        <f>SOMME(B6:M6)</f>
        <v/>
      </c>
    </row>
    <row r="7">
      <c r="A7" s="4" t="inlineStr">
        <is>
          <t>Luc Moreau</t>
        </is>
      </c>
      <c r="B7" s="12" t="inlineStr"/>
      <c r="C7" s="12" t="inlineStr"/>
      <c r="D7" s="14" t="n">
        <v>5</v>
      </c>
      <c r="E7" s="14" t="n">
        <v>3</v>
      </c>
      <c r="F7" s="15" t="n">
        <v>2</v>
      </c>
      <c r="G7" s="15" t="n">
        <v>2</v>
      </c>
      <c r="H7" s="12" t="inlineStr"/>
      <c r="I7" s="12" t="inlineStr"/>
      <c r="J7" s="12" t="inlineStr"/>
      <c r="K7" s="12" t="inlineStr"/>
      <c r="L7" s="12" t="inlineStr"/>
      <c r="M7" s="14" t="n">
        <v>5</v>
      </c>
      <c r="N7" s="7">
        <f>SOMME(B7:M7)</f>
        <v/>
      </c>
    </row>
    <row r="8">
      <c r="A8" s="4" t="inlineStr">
        <is>
          <t>Julie Lefebvre</t>
        </is>
      </c>
      <c r="B8" s="12" t="inlineStr"/>
      <c r="C8" s="12" t="inlineStr"/>
      <c r="D8" s="12" t="inlineStr"/>
      <c r="E8" s="15" t="n">
        <v>2</v>
      </c>
      <c r="F8" s="15" t="n">
        <v>2</v>
      </c>
      <c r="G8" s="12" t="inlineStr"/>
      <c r="H8" s="15" t="n">
        <v>2</v>
      </c>
      <c r="I8" s="14" t="n">
        <v>5</v>
      </c>
      <c r="J8" s="14" t="n">
        <v>3</v>
      </c>
      <c r="K8" s="12" t="inlineStr"/>
      <c r="L8" s="14" t="n">
        <v>3</v>
      </c>
      <c r="M8" s="12" t="inlineStr"/>
      <c r="N8" s="7">
        <f>SOMME(B8:M8)</f>
        <v/>
      </c>
    </row>
    <row r="9">
      <c r="A9" s="4" t="inlineStr">
        <is>
          <t>Thomas Rousseau</t>
        </is>
      </c>
      <c r="B9" s="15" t="n">
        <v>2</v>
      </c>
      <c r="C9" s="12" t="inlineStr"/>
      <c r="D9" s="12" t="inlineStr"/>
      <c r="E9" s="12" t="inlineStr"/>
      <c r="F9" s="12" t="inlineStr"/>
      <c r="G9" s="12" t="inlineStr"/>
      <c r="H9" s="12" t="inlineStr"/>
      <c r="I9" s="12" t="inlineStr"/>
      <c r="J9" s="15" t="n">
        <v>2</v>
      </c>
      <c r="K9" s="14" t="n">
        <v>5</v>
      </c>
      <c r="L9" s="12" t="inlineStr"/>
      <c r="M9" s="15" t="n">
        <v>2</v>
      </c>
      <c r="N9" s="7">
        <f>SOMME(B9:M9)</f>
        <v/>
      </c>
    </row>
    <row r="10">
      <c r="A10" s="4" t="inlineStr">
        <is>
          <t>Camille Petit</t>
        </is>
      </c>
      <c r="B10" s="14" t="n">
        <v>5</v>
      </c>
      <c r="C10" s="15" t="n">
        <v>2</v>
      </c>
      <c r="D10" s="14" t="n">
        <v>3</v>
      </c>
      <c r="E10" s="12" t="inlineStr"/>
      <c r="F10" s="12" t="inlineStr"/>
      <c r="G10" s="12" t="inlineStr"/>
      <c r="H10" s="12" t="inlineStr"/>
      <c r="I10" s="12" t="inlineStr"/>
      <c r="J10" s="14" t="n">
        <v>5</v>
      </c>
      <c r="K10" s="15" t="n">
        <v>2</v>
      </c>
      <c r="L10" s="12" t="inlineStr"/>
      <c r="M10" s="15" t="n">
        <v>2</v>
      </c>
      <c r="N10" s="7">
        <f>SOMME(B10:M10)</f>
        <v/>
      </c>
    </row>
    <row r="11">
      <c r="A11" s="4" t="inlineStr">
        <is>
          <t>Nicolas Garnier</t>
        </is>
      </c>
      <c r="B11" s="14" t="n">
        <v>5</v>
      </c>
      <c r="C11" s="15" t="n">
        <v>2</v>
      </c>
      <c r="D11" s="12" t="inlineStr"/>
      <c r="E11" s="15" t="n">
        <v>2</v>
      </c>
      <c r="F11" s="12" t="inlineStr"/>
      <c r="G11" s="14" t="n">
        <v>5</v>
      </c>
      <c r="H11" s="14" t="n">
        <v>3</v>
      </c>
      <c r="I11" s="12" t="inlineStr"/>
      <c r="J11" s="12" t="inlineStr"/>
      <c r="K11" s="14" t="n">
        <v>5</v>
      </c>
      <c r="L11" s="12" t="inlineStr"/>
      <c r="M11" s="12" t="inlineStr"/>
      <c r="N11" s="7">
        <f>SOMME(B11:M11)</f>
        <v/>
      </c>
    </row>
  </sheetData>
  <mergeCells count="1">
    <mergeCell ref="A1:N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6" customWidth="1" min="3" max="3"/>
    <col width="14" customWidth="1" min="4" max="4"/>
  </cols>
  <sheetData>
    <row r="1">
      <c r="A1" s="9" t="inlineStr">
        <is>
          <t>PARAMÈTRES DE GESTION DES CONGÉS</t>
        </is>
      </c>
    </row>
    <row r="3">
      <c r="A3" s="2" t="inlineStr">
        <is>
          <t>DROITS À CONGÉS</t>
        </is>
      </c>
    </row>
    <row r="4">
      <c r="A4" s="3" t="inlineStr">
        <is>
          <t>Paramètre</t>
        </is>
      </c>
      <c r="B4" s="3" t="inlineStr">
        <is>
          <t>Valeur</t>
        </is>
      </c>
      <c r="C4" s="3" t="inlineStr">
        <is>
          <t>Unité</t>
        </is>
      </c>
      <c r="D4" s="3" t="inlineStr">
        <is>
          <t>Note</t>
        </is>
      </c>
    </row>
    <row r="5">
      <c r="A5" s="4" t="inlineStr">
        <is>
          <t>Congés payés annuels</t>
        </is>
      </c>
      <c r="B5" s="12" t="n">
        <v>25</v>
      </c>
      <c r="C5" s="5" t="inlineStr">
        <is>
          <t>jours</t>
        </is>
      </c>
      <c r="D5" s="4" t="inlineStr">
        <is>
          <t>Base légale France</t>
        </is>
      </c>
    </row>
    <row r="6">
      <c r="A6" s="4" t="inlineStr">
        <is>
          <t>RTT annuels</t>
        </is>
      </c>
      <c r="B6" s="12" t="n">
        <v>12</v>
      </c>
      <c r="C6" s="5" t="inlineStr">
        <is>
          <t>jours</t>
        </is>
      </c>
      <c r="D6" s="4" t="inlineStr">
        <is>
          <t>Selon convention</t>
        </is>
      </c>
    </row>
    <row r="7">
      <c r="A7" s="4" t="inlineStr">
        <is>
          <t>Ancienneté (5 ans)</t>
        </is>
      </c>
      <c r="B7" s="12" t="n">
        <v>1</v>
      </c>
      <c r="C7" s="5" t="inlineStr">
        <is>
          <t>jour</t>
        </is>
      </c>
      <c r="D7" s="4" t="inlineStr">
        <is>
          <t>Jour supplémentaire</t>
        </is>
      </c>
    </row>
    <row r="8">
      <c r="A8" s="4" t="inlineStr">
        <is>
          <t>Ancienneté (10 ans)</t>
        </is>
      </c>
      <c r="B8" s="12" t="n">
        <v>2</v>
      </c>
      <c r="C8" s="5" t="inlineStr">
        <is>
          <t>jours</t>
        </is>
      </c>
      <c r="D8" s="4" t="inlineStr">
        <is>
          <t>Jours supplémentaires</t>
        </is>
      </c>
    </row>
    <row r="9">
      <c r="A9" s="2" t="inlineStr">
        <is>
          <t>LISTE DES EMPLOYÉS</t>
        </is>
      </c>
    </row>
    <row r="10">
      <c r="A10" s="3" t="inlineStr">
        <is>
          <t>Nom complet</t>
        </is>
      </c>
      <c r="B10" s="3" t="inlineStr">
        <is>
          <t>Service</t>
        </is>
      </c>
      <c r="C10" s="3" t="inlineStr">
        <is>
          <t>Date d'entrée</t>
        </is>
      </c>
      <c r="D10" s="3" t="inlineStr">
        <is>
          <t>Jours acquis</t>
        </is>
      </c>
    </row>
    <row r="11">
      <c r="A11" s="16" t="inlineStr">
        <is>
          <t>Marie Dupont</t>
        </is>
      </c>
      <c r="B11" s="16" t="inlineStr">
        <is>
          <t>Production</t>
        </is>
      </c>
      <c r="C11" s="12" t="inlineStr">
        <is>
          <t>07/01/2021</t>
        </is>
      </c>
      <c r="D11" s="5" t="n">
        <v>25</v>
      </c>
    </row>
    <row r="12">
      <c r="A12" s="16" t="inlineStr">
        <is>
          <t>Pierre Martin</t>
        </is>
      </c>
      <c r="B12" s="16" t="inlineStr">
        <is>
          <t>Technique</t>
        </is>
      </c>
      <c r="C12" s="12" t="inlineStr">
        <is>
          <t>20/06/2022</t>
        </is>
      </c>
      <c r="D12" s="5" t="n">
        <v>25</v>
      </c>
    </row>
    <row r="13">
      <c r="A13" s="16" t="inlineStr">
        <is>
          <t>Sophie Bernard</t>
        </is>
      </c>
      <c r="B13" s="16" t="inlineStr">
        <is>
          <t>RH</t>
        </is>
      </c>
      <c r="C13" s="12" t="inlineStr">
        <is>
          <t>24/02/2021</t>
        </is>
      </c>
      <c r="D13" s="5" t="n">
        <v>25</v>
      </c>
    </row>
    <row r="14">
      <c r="A14" s="16" t="inlineStr">
        <is>
          <t>Luc Moreau</t>
        </is>
      </c>
      <c r="B14" s="16" t="inlineStr">
        <is>
          <t>Commercial</t>
        </is>
      </c>
      <c r="C14" s="12" t="inlineStr">
        <is>
          <t>07/11/2019</t>
        </is>
      </c>
      <c r="D14" s="5" t="n">
        <v>25</v>
      </c>
    </row>
    <row r="15">
      <c r="A15" s="16" t="inlineStr">
        <is>
          <t>Julie Lefebvre</t>
        </is>
      </c>
      <c r="B15" s="16" t="inlineStr">
        <is>
          <t>Production</t>
        </is>
      </c>
      <c r="C15" s="12" t="inlineStr">
        <is>
          <t>14/09/2021</t>
        </is>
      </c>
      <c r="D15" s="5" t="n">
        <v>25</v>
      </c>
    </row>
    <row r="16">
      <c r="A16" s="16" t="inlineStr">
        <is>
          <t>Thomas Rousseau</t>
        </is>
      </c>
      <c r="B16" s="16" t="inlineStr">
        <is>
          <t>Commercial</t>
        </is>
      </c>
      <c r="C16" s="12" t="inlineStr">
        <is>
          <t>17/10/2018</t>
        </is>
      </c>
      <c r="D16" s="5" t="n">
        <v>25</v>
      </c>
    </row>
    <row r="17">
      <c r="A17" s="16" t="inlineStr">
        <is>
          <t>Camille Petit</t>
        </is>
      </c>
      <c r="B17" s="16" t="inlineStr">
        <is>
          <t>Administratif</t>
        </is>
      </c>
      <c r="C17" s="12" t="inlineStr">
        <is>
          <t>23/07/2023</t>
        </is>
      </c>
      <c r="D17" s="5" t="n">
        <v>25</v>
      </c>
    </row>
    <row r="18">
      <c r="A18" s="16" t="inlineStr">
        <is>
          <t>Nicolas Garnier</t>
        </is>
      </c>
      <c r="B18" s="16" t="inlineStr">
        <is>
          <t>Administratif</t>
        </is>
      </c>
      <c r="C18" s="12" t="inlineStr">
        <is>
          <t>08/06/2022</t>
        </is>
      </c>
      <c r="D18" s="5" t="n">
        <v>25</v>
      </c>
    </row>
    <row r="19">
      <c r="A19" s="13" t="n"/>
      <c r="B19" s="13" t="n"/>
      <c r="C19" s="13" t="n"/>
      <c r="D19" s="13" t="n"/>
    </row>
    <row r="20">
      <c r="A20" s="13" t="n"/>
      <c r="B20" s="13" t="n"/>
      <c r="C20" s="13" t="n"/>
      <c r="D20" s="13" t="n"/>
    </row>
    <row r="21">
      <c r="A21" s="13" t="n"/>
      <c r="B21" s="13" t="n"/>
      <c r="C21" s="13" t="n"/>
      <c r="D21" s="13" t="n"/>
    </row>
  </sheetData>
  <mergeCells count="3">
    <mergeCell ref="A1:D1"/>
    <mergeCell ref="A3:D3"/>
    <mergeCell ref="A9:D9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37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>
      <c r="A1" s="9" t="inlineStr">
        <is>
          <t>MODE D'EMPLOI - GESTION DES CONGÉS</t>
        </is>
      </c>
    </row>
    <row r="2">
      <c r="A2" s="17" t="inlineStr"/>
    </row>
    <row r="3">
      <c r="A3" s="18" t="inlineStr">
        <is>
          <t>📊 TABLEAU DE BORD</t>
        </is>
      </c>
    </row>
    <row r="4">
      <c r="A4" s="17" t="inlineStr">
        <is>
          <t>Vue d'ensemble des congés de tous les employés</t>
        </is>
      </c>
    </row>
    <row r="5">
      <c r="A5" s="17" t="inlineStr">
        <is>
          <t>- Consulter les soldes en temps réel</t>
        </is>
      </c>
    </row>
    <row r="6">
      <c r="A6" s="17" t="inlineStr">
        <is>
          <t>- Les jours restants se calculent automatiquement</t>
        </is>
      </c>
    </row>
    <row r="7">
      <c r="A7" s="17" t="inlineStr">
        <is>
          <t>- Code couleur : rouge (faible), jaune (normal), vert (bon)</t>
        </is>
      </c>
    </row>
    <row r="8">
      <c r="A8" s="17" t="inlineStr"/>
    </row>
    <row r="9">
      <c r="A9" s="18" t="inlineStr">
        <is>
          <t>📝 DEMANDES DE CONGÉS</t>
        </is>
      </c>
    </row>
    <row r="10">
      <c r="A10" s="17" t="inlineStr">
        <is>
          <t>Enregistrer et suivre toutes les demandes</t>
        </is>
      </c>
    </row>
    <row r="11">
      <c r="A11" s="17" t="inlineStr">
        <is>
          <t>- Remplir les lignes jaunes pour ajouter une demande</t>
        </is>
      </c>
    </row>
    <row r="12">
      <c r="A12" s="17" t="inlineStr">
        <is>
          <t>- Utiliser les menus déroulants (employé, type, statut)</t>
        </is>
      </c>
    </row>
    <row r="13">
      <c r="A13" s="17" t="inlineStr">
        <is>
          <t>- Le nombre de jours se calcule automatiquement</t>
        </is>
      </c>
    </row>
    <row r="14">
      <c r="A14" s="17" t="inlineStr">
        <is>
          <t>- Approuvé (vert), Refusé (rouge), En attente (orange)</t>
        </is>
      </c>
    </row>
    <row r="15">
      <c r="A15" s="17" t="inlineStr"/>
    </row>
    <row r="16">
      <c r="A16" s="18" t="inlineStr">
        <is>
          <t>📅 CALENDRIER ANNUEL</t>
        </is>
      </c>
    </row>
    <row r="17">
      <c r="A17" s="17" t="inlineStr">
        <is>
          <t>Vue mensuelle des congés par employé</t>
        </is>
      </c>
    </row>
    <row r="18">
      <c r="A18" s="17" t="inlineStr">
        <is>
          <t>- Saisir le nombre de jours par mois</t>
        </is>
      </c>
    </row>
    <row r="19">
      <c r="A19" s="17" t="inlineStr">
        <is>
          <t>- Le total annuel se calcule automatiquement</t>
        </is>
      </c>
    </row>
    <row r="20">
      <c r="A20" s="17" t="inlineStr">
        <is>
          <t>- Permet d'anticiper les périodes chargées</t>
        </is>
      </c>
    </row>
    <row r="21">
      <c r="A21" s="17" t="inlineStr"/>
    </row>
    <row r="22">
      <c r="A22" s="18" t="inlineStr">
        <is>
          <t>⚙️ PARAMÈTRES</t>
        </is>
      </c>
    </row>
    <row r="23">
      <c r="A23" s="17" t="inlineStr">
        <is>
          <t>Configuration et liste des employés</t>
        </is>
      </c>
    </row>
    <row r="24">
      <c r="A24" s="17" t="inlineStr">
        <is>
          <t>- Modifier les droits à congés (25 jours par défaut)</t>
        </is>
      </c>
    </row>
    <row r="25">
      <c r="A25" s="17" t="inlineStr">
        <is>
          <t>- Gérer la liste des employés et services</t>
        </is>
      </c>
    </row>
    <row r="26">
      <c r="A26" s="17" t="inlineStr">
        <is>
          <t>- Ajouter de nouveaux employés dans les lignes vides</t>
        </is>
      </c>
    </row>
    <row r="27">
      <c r="A27" s="17" t="inlineStr"/>
    </row>
    <row r="28">
      <c r="A28" s="19" t="inlineStr">
        <is>
          <t>💡 CONSEILS D'UTILISATION</t>
        </is>
      </c>
    </row>
    <row r="29">
      <c r="A29" s="17" t="inlineStr">
        <is>
          <t>1. Commencez par vérifier/compléter la liste des employés</t>
        </is>
      </c>
    </row>
    <row r="30">
      <c r="A30" s="17" t="inlineStr">
        <is>
          <t>2. Saisissez les demandes de congés au fur et à mesure</t>
        </is>
      </c>
    </row>
    <row r="31">
      <c r="A31" s="17" t="inlineStr">
        <is>
          <t>3. Consultez le tableau de bord régulièrement</t>
        </is>
      </c>
    </row>
    <row r="32">
      <c r="A32" s="17" t="inlineStr">
        <is>
          <t>4. Utilisez le calendrier pour planifier</t>
        </is>
      </c>
    </row>
    <row r="33">
      <c r="A33" s="17" t="inlineStr"/>
    </row>
    <row r="34">
      <c r="A34" s="19" t="inlineStr">
        <is>
          <t>⚠️ ATTENTION</t>
        </is>
      </c>
    </row>
    <row r="35">
      <c r="A35" s="17" t="inlineStr">
        <is>
          <t>- Ne pas modifier les cellules blanches (formules)</t>
        </is>
      </c>
    </row>
    <row r="36">
      <c r="A36" s="17" t="inlineStr">
        <is>
          <t>- Remplir uniquement les cellules jaunes</t>
        </is>
      </c>
    </row>
    <row r="37">
      <c r="A37" s="17" t="inlineStr">
        <is>
          <t>- Sauvegarder régulièrement votre fichier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2026-01-30T15:22:15Z</dcterms:created>
  <dcterms:modified xmlns:dcterms="http://purl.org/dc/terms/" xmlns:xsi="http://www.w3.org/2001/XMLSchema-instance" xsi:type="dcterms:W3CDTF">2026-01-30T15:22:15Z</dcterms:modified>
</cp:coreProperties>
</file>