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Budget" sheetId="1" state="visible" r:id="rId1"/>
    <sheet xmlns:r="http://schemas.openxmlformats.org/officeDocument/2006/relationships" name="Catégori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&quot;%&quot;"/>
  </numFmts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2"/>
    </font>
    <font>
      <b val="1"/>
      <color rgb="00FFFFFF"/>
      <sz val="11"/>
    </font>
    <font>
      <b val="1"/>
      <color rgb="00047857"/>
      <sz val="13"/>
    </font>
    <font>
      <b val="1"/>
      <sz val="11"/>
    </font>
    <font>
      <b val="1"/>
      <color rgb="00991B1B"/>
      <sz val="13"/>
    </font>
    <font>
      <b val="1"/>
      <color rgb="001E3A8A"/>
      <sz val="13"/>
    </font>
    <font>
      <b val="1"/>
      <sz val="12"/>
    </font>
    <font>
      <b val="1"/>
      <color rgb="001E3A8A"/>
      <sz val="14"/>
    </font>
    <font>
      <b val="1"/>
      <sz val="13"/>
    </font>
    <font>
      <sz val="11"/>
    </font>
    <font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165" fontId="0" fillId="4" borderId="1" pivotButton="0" quotePrefix="0" xfId="0"/>
    <xf numFmtId="0" fontId="0" fillId="4" borderId="1" pivotButton="0" quotePrefix="0" xfId="0"/>
    <xf numFmtId="166" fontId="0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/>
    </xf>
    <xf numFmtId="166" fontId="5" fillId="5" borderId="1" applyAlignment="1" pivotButton="0" quotePrefix="0" xfId="0">
      <alignment horizontal="right" vertical="center"/>
    </xf>
    <xf numFmtId="0" fontId="0" fillId="5" borderId="1" pivotButton="0" quotePrefix="0" xfId="0"/>
    <xf numFmtId="0" fontId="6" fillId="6" borderId="0" applyAlignment="1" pivotButton="0" quotePrefix="0" xfId="0">
      <alignment horizontal="center" vertical="center"/>
    </xf>
    <xf numFmtId="0" fontId="7" fillId="7" borderId="0" applyAlignment="1" pivotButton="0" quotePrefix="0" xfId="0">
      <alignment horizontal="center" vertical="center"/>
    </xf>
    <xf numFmtId="0" fontId="0" fillId="0" borderId="1" pivotButton="0" quotePrefix="0" xfId="0"/>
    <xf numFmtId="166" fontId="0" fillId="0" borderId="1" applyAlignment="1" pivotButton="0" quotePrefix="0" xfId="0">
      <alignment horizontal="right" vertical="center"/>
    </xf>
    <xf numFmtId="0" fontId="5" fillId="0" borderId="0" pivotButton="0" quotePrefix="0" xfId="0"/>
    <xf numFmtId="167" fontId="0" fillId="0" borderId="1" applyAlignment="1" pivotButton="0" quotePrefix="0" xfId="0">
      <alignment horizontal="right" vertical="center"/>
    </xf>
    <xf numFmtId="0" fontId="8" fillId="0" borderId="1" pivotButton="0" quotePrefix="0" xfId="0"/>
    <xf numFmtId="166" fontId="8" fillId="0" borderId="1" applyAlignment="1" pivotButton="0" quotePrefix="0" xfId="0">
      <alignment horizontal="right" vertical="center"/>
    </xf>
    <xf numFmtId="0" fontId="9" fillId="0" borderId="0" pivotButton="0" quotePrefix="0" xfId="0"/>
    <xf numFmtId="0" fontId="5" fillId="3" borderId="0" pivotButton="0" quotePrefix="0" xfId="0"/>
    <xf numFmtId="0" fontId="5" fillId="6" borderId="0" pivotButton="0" quotePrefix="0" xfId="0"/>
    <xf numFmtId="0" fontId="5" fillId="7" borderId="0" pivotButton="0" quotePrefix="0" xfId="0"/>
    <xf numFmtId="0" fontId="1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'Suivi Budget'!$D$64:$D$71</f>
            </numRef>
          </cat>
          <val>
            <numRef>
              <f>'Suivi Budget'!$E$64:$E$71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vs Dépenses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'Suivi Budget'!$A$63:$A$64</f>
            </numRef>
          </cat>
          <val>
            <numRef>
              <f>'Suivi Budget'!$B$63:$B$64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1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16" customWidth="1" min="3" max="3"/>
    <col width="14" customWidth="1" min="4" max="4"/>
    <col width="18" customWidth="1" min="5" max="5"/>
    <col width="25" customWidth="1" min="6" max="6"/>
  </cols>
  <sheetData>
    <row r="1">
      <c r="A1" s="1" t="inlineStr">
        <is>
          <t>SUIVI REVENUS ET DÉPENSES</t>
        </is>
      </c>
    </row>
    <row r="2">
      <c r="A2" s="2" t="inlineStr">
        <is>
          <t>Mois : January 2026</t>
        </is>
      </c>
    </row>
    <row r="3">
      <c r="A3" s="3" t="inlineStr">
        <is>
          <t>REVENUS</t>
        </is>
      </c>
    </row>
    <row r="4">
      <c r="A4" s="4" t="inlineStr">
        <is>
          <t>Date</t>
        </is>
      </c>
      <c r="B4" s="4" t="inlineStr">
        <is>
          <t>Description</t>
        </is>
      </c>
      <c r="C4" s="4" t="inlineStr">
        <is>
          <t>Catégorie</t>
        </is>
      </c>
      <c r="D4" s="4" t="inlineStr">
        <is>
          <t>Montant</t>
        </is>
      </c>
      <c r="E4" s="4" t="inlineStr">
        <is>
          <t>Notes</t>
        </is>
      </c>
      <c r="F4" s="4" t="inlineStr">
        <is>
          <t>Récurrent</t>
        </is>
      </c>
    </row>
    <row r="5">
      <c r="A5" s="5" t="n">
        <v>46023.54154091826</v>
      </c>
      <c r="B5" s="6" t="inlineStr">
        <is>
          <t>Salaire mensuel</t>
        </is>
      </c>
      <c r="C5" s="6" t="inlineStr">
        <is>
          <t>Salaire</t>
        </is>
      </c>
      <c r="D5" s="7" t="n">
        <v>3200</v>
      </c>
      <c r="E5" s="6" t="inlineStr">
        <is>
          <t>Entreprise Tech Solutions</t>
        </is>
      </c>
      <c r="F5" s="6" t="inlineStr">
        <is>
          <t>Oui</t>
        </is>
      </c>
    </row>
    <row r="6">
      <c r="A6" s="5" t="n">
        <v>46027.54154091847</v>
      </c>
      <c r="B6" s="6" t="inlineStr">
        <is>
          <t>Mission freelance site web</t>
        </is>
      </c>
      <c r="C6" s="6" t="inlineStr">
        <is>
          <t>Freelance</t>
        </is>
      </c>
      <c r="D6" s="7" t="n">
        <v>1500</v>
      </c>
      <c r="E6" s="6" t="inlineStr">
        <is>
          <t>Client Constructions Dubois</t>
        </is>
      </c>
      <c r="F6" s="6" t="inlineStr">
        <is>
          <t>Non</t>
        </is>
      </c>
    </row>
    <row r="7">
      <c r="A7" s="5" t="n">
        <v>46032.54154091852</v>
      </c>
      <c r="B7" s="6" t="inlineStr">
        <is>
          <t>Dividendes actions</t>
        </is>
      </c>
      <c r="C7" s="6" t="inlineStr">
        <is>
          <t>Investissements</t>
        </is>
      </c>
      <c r="D7" s="7" t="n">
        <v>85</v>
      </c>
      <c r="E7" s="6" t="inlineStr">
        <is>
          <t>Portefeuille Boursorama</t>
        </is>
      </c>
      <c r="F7" s="6" t="inlineStr">
        <is>
          <t>Non</t>
        </is>
      </c>
    </row>
    <row r="8">
      <c r="A8" s="5" t="n">
        <v>46037.54154091854</v>
      </c>
      <c r="B8" s="6" t="inlineStr">
        <is>
          <t>Vente meuble occasion</t>
        </is>
      </c>
      <c r="C8" s="6" t="inlineStr">
        <is>
          <t>Vente</t>
        </is>
      </c>
      <c r="D8" s="7" t="n">
        <v>200</v>
      </c>
      <c r="E8" s="6" t="inlineStr">
        <is>
          <t>Leboncoin</t>
        </is>
      </c>
      <c r="F8" s="6" t="inlineStr">
        <is>
          <t>Non</t>
        </is>
      </c>
    </row>
    <row r="9">
      <c r="A9" s="5" t="n">
        <v>46042.54154091857</v>
      </c>
      <c r="B9" s="6" t="inlineStr">
        <is>
          <t>Prime annuelle</t>
        </is>
      </c>
      <c r="C9" s="6" t="inlineStr">
        <is>
          <t>Salaire</t>
        </is>
      </c>
      <c r="D9" s="7" t="n">
        <v>800</v>
      </c>
      <c r="E9" s="6" t="inlineStr">
        <is>
          <t>Bonus performance</t>
        </is>
      </c>
      <c r="F9" s="6" t="inlineStr">
        <is>
          <t>Non</t>
        </is>
      </c>
    </row>
    <row r="10">
      <c r="A10" s="6" t="n"/>
      <c r="B10" s="6" t="n"/>
      <c r="C10" s="6" t="n"/>
      <c r="D10" s="8" t="n"/>
      <c r="E10" s="6" t="n"/>
      <c r="F10" s="6" t="n"/>
    </row>
    <row r="11">
      <c r="A11" s="6" t="n"/>
      <c r="B11" s="6" t="n"/>
      <c r="C11" s="6" t="n"/>
      <c r="D11" s="8" t="n"/>
      <c r="E11" s="6" t="n"/>
      <c r="F11" s="6" t="n"/>
    </row>
    <row r="12">
      <c r="A12" s="6" t="n"/>
      <c r="B12" s="6" t="n"/>
      <c r="C12" s="6" t="n"/>
      <c r="D12" s="8" t="n"/>
      <c r="E12" s="6" t="n"/>
      <c r="F12" s="6" t="n"/>
    </row>
    <row r="13">
      <c r="A13" s="6" t="n"/>
      <c r="B13" s="6" t="n"/>
      <c r="C13" s="6" t="n"/>
      <c r="D13" s="8" t="n"/>
      <c r="E13" s="6" t="n"/>
      <c r="F13" s="6" t="n"/>
    </row>
    <row r="14">
      <c r="A14" s="6" t="n"/>
      <c r="B14" s="6" t="n"/>
      <c r="C14" s="6" t="n"/>
      <c r="D14" s="8" t="n"/>
      <c r="E14" s="6" t="n"/>
      <c r="F14" s="6" t="n"/>
    </row>
    <row r="15">
      <c r="A15" s="6" t="n"/>
      <c r="B15" s="6" t="n"/>
      <c r="C15" s="6" t="n"/>
      <c r="D15" s="8" t="n"/>
      <c r="E15" s="6" t="n"/>
      <c r="F15" s="6" t="n"/>
    </row>
    <row r="16">
      <c r="A16" s="6" t="n"/>
      <c r="B16" s="6" t="n"/>
      <c r="C16" s="6" t="n"/>
      <c r="D16" s="8" t="n"/>
      <c r="E16" s="6" t="n"/>
      <c r="F16" s="6" t="n"/>
    </row>
    <row r="17">
      <c r="A17" s="6" t="n"/>
      <c r="B17" s="6" t="n"/>
      <c r="C17" s="6" t="n"/>
      <c r="D17" s="8" t="n"/>
      <c r="E17" s="6" t="n"/>
      <c r="F17" s="6" t="n"/>
    </row>
    <row r="18">
      <c r="A18" s="6" t="n"/>
      <c r="B18" s="6" t="n"/>
      <c r="C18" s="6" t="n"/>
      <c r="D18" s="8" t="n"/>
      <c r="E18" s="6" t="n"/>
      <c r="F18" s="6" t="n"/>
    </row>
    <row r="19">
      <c r="A19" s="6" t="n"/>
      <c r="B19" s="6" t="n"/>
      <c r="C19" s="6" t="n"/>
      <c r="D19" s="8" t="n"/>
      <c r="E19" s="6" t="n"/>
      <c r="F19" s="6" t="n"/>
    </row>
    <row r="20">
      <c r="A20" s="6" t="n"/>
      <c r="B20" s="6" t="n"/>
      <c r="C20" s="6" t="n"/>
      <c r="D20" s="8" t="n"/>
      <c r="E20" s="6" t="n"/>
      <c r="F20" s="6" t="n"/>
    </row>
    <row r="21">
      <c r="A21" s="6" t="n"/>
      <c r="B21" s="6" t="n"/>
      <c r="C21" s="6" t="n"/>
      <c r="D21" s="8" t="n"/>
      <c r="E21" s="6" t="n"/>
      <c r="F21" s="6" t="n"/>
    </row>
    <row r="22">
      <c r="A22" s="6" t="n"/>
      <c r="B22" s="6" t="n"/>
      <c r="C22" s="6" t="n"/>
      <c r="D22" s="8" t="n"/>
      <c r="E22" s="6" t="n"/>
      <c r="F22" s="6" t="n"/>
    </row>
    <row r="23">
      <c r="A23" s="6" t="n"/>
      <c r="B23" s="6" t="n"/>
      <c r="C23" s="6" t="n"/>
      <c r="D23" s="8" t="n"/>
      <c r="E23" s="6" t="n"/>
      <c r="F23" s="6" t="n"/>
    </row>
    <row r="24">
      <c r="A24" s="6" t="n"/>
      <c r="B24" s="6" t="n"/>
      <c r="C24" s="6" t="n"/>
      <c r="D24" s="8" t="n"/>
      <c r="E24" s="6" t="n"/>
      <c r="F24" s="6" t="n"/>
    </row>
    <row r="25">
      <c r="A25" s="9" t="inlineStr">
        <is>
          <t>TOTAL REVENUS</t>
        </is>
      </c>
      <c r="D25" s="10">
        <f>SUM(D5:D24)</f>
        <v/>
      </c>
      <c r="E25" s="11" t="n"/>
      <c r="F25" s="11" t="n"/>
    </row>
    <row r="27">
      <c r="A27" s="12" t="inlineStr">
        <is>
          <t>DÉPENSES</t>
        </is>
      </c>
    </row>
    <row r="28">
      <c r="A28" s="4" t="inlineStr">
        <is>
          <t>Date</t>
        </is>
      </c>
      <c r="B28" s="4" t="inlineStr">
        <is>
          <t>Description</t>
        </is>
      </c>
      <c r="C28" s="4" t="inlineStr">
        <is>
          <t>Catégorie</t>
        </is>
      </c>
      <c r="D28" s="4" t="inlineStr">
        <is>
          <t>Montant</t>
        </is>
      </c>
      <c r="E28" s="4" t="inlineStr">
        <is>
          <t>Mode Paiement</t>
        </is>
      </c>
      <c r="F28" s="4" t="inlineStr">
        <is>
          <t>Notes</t>
        </is>
      </c>
    </row>
    <row r="29">
      <c r="A29" s="5" t="n">
        <v>46023.54154098091</v>
      </c>
      <c r="B29" s="6" t="inlineStr">
        <is>
          <t>Loyer appartement</t>
        </is>
      </c>
      <c r="C29" s="6" t="inlineStr">
        <is>
          <t>Logement</t>
        </is>
      </c>
      <c r="D29" s="7" t="n">
        <v>950</v>
      </c>
      <c r="E29" s="6" t="inlineStr">
        <is>
          <t>Virement</t>
        </is>
      </c>
      <c r="F29" s="6" t="inlineStr">
        <is>
          <t>75011 Paris</t>
        </is>
      </c>
    </row>
    <row r="30">
      <c r="A30" s="5" t="n">
        <v>46025.54154098099</v>
      </c>
      <c r="B30" s="6" t="inlineStr">
        <is>
          <t>Courses Carrefour</t>
        </is>
      </c>
      <c r="C30" s="6" t="inlineStr">
        <is>
          <t>Alimentation</t>
        </is>
      </c>
      <c r="D30" s="7" t="n">
        <v>85.5</v>
      </c>
      <c r="E30" s="6" t="inlineStr">
        <is>
          <t>Carte bancaire</t>
        </is>
      </c>
      <c r="F30" s="6" t="inlineStr">
        <is>
          <t>Hebdomadaire</t>
        </is>
      </c>
    </row>
    <row r="31">
      <c r="A31" s="5" t="n">
        <v>46027.54154098103</v>
      </c>
      <c r="B31" s="6" t="inlineStr">
        <is>
          <t>Essence voiture</t>
        </is>
      </c>
      <c r="C31" s="6" t="inlineStr">
        <is>
          <t>Transport</t>
        </is>
      </c>
      <c r="D31" s="7" t="n">
        <v>65</v>
      </c>
      <c r="E31" s="6" t="inlineStr">
        <is>
          <t>Carte bancaire</t>
        </is>
      </c>
      <c r="F31" s="6" t="inlineStr">
        <is>
          <t>Shell</t>
        </is>
      </c>
    </row>
    <row r="32">
      <c r="A32" s="5" t="n">
        <v>46029.54154098105</v>
      </c>
      <c r="B32" s="6" t="inlineStr">
        <is>
          <t>Abonnement internet</t>
        </is>
      </c>
      <c r="C32" s="6" t="inlineStr">
        <is>
          <t>Factures</t>
        </is>
      </c>
      <c r="D32" s="7" t="n">
        <v>29.99</v>
      </c>
      <c r="E32" s="6" t="inlineStr">
        <is>
          <t>Prélèvement</t>
        </is>
      </c>
      <c r="F32" s="6" t="inlineStr">
        <is>
          <t>Fibre Free</t>
        </is>
      </c>
    </row>
    <row r="33">
      <c r="A33" s="5" t="n">
        <v>46030.54154098107</v>
      </c>
      <c r="B33" s="6" t="inlineStr">
        <is>
          <t>Restaurant</t>
        </is>
      </c>
      <c r="C33" s="6" t="inlineStr">
        <is>
          <t>Loisirs</t>
        </is>
      </c>
      <c r="D33" s="7" t="n">
        <v>45</v>
      </c>
      <c r="E33" s="6" t="inlineStr">
        <is>
          <t>Carte bancaire</t>
        </is>
      </c>
      <c r="F33" s="6" t="inlineStr">
        <is>
          <t>Dîner avec amis</t>
        </is>
      </c>
    </row>
    <row r="34">
      <c r="A34" s="5" t="n">
        <v>46032.5415409811</v>
      </c>
      <c r="B34" s="6" t="inlineStr">
        <is>
          <t>Courses Monoprix</t>
        </is>
      </c>
      <c r="C34" s="6" t="inlineStr">
        <is>
          <t>Alimentation</t>
        </is>
      </c>
      <c r="D34" s="7" t="n">
        <v>72.3</v>
      </c>
      <c r="E34" s="6" t="inlineStr">
        <is>
          <t>Carte bancaire</t>
        </is>
      </c>
      <c r="F34" s="6" t="inlineStr"/>
    </row>
    <row r="35">
      <c r="A35" s="5" t="n">
        <v>46034.54154098112</v>
      </c>
      <c r="B35" s="6" t="inlineStr">
        <is>
          <t>Médecin généraliste</t>
        </is>
      </c>
      <c r="C35" s="6" t="inlineStr">
        <is>
          <t>Santé</t>
        </is>
      </c>
      <c r="D35" s="7" t="n">
        <v>25</v>
      </c>
      <c r="E35" s="6" t="inlineStr">
        <is>
          <t>Carte bancaire</t>
        </is>
      </c>
      <c r="F35" s="6" t="inlineStr">
        <is>
          <t>Consultation</t>
        </is>
      </c>
    </row>
    <row r="36">
      <c r="A36" s="5" t="n">
        <v>46036.54154098115</v>
      </c>
      <c r="B36" s="6" t="inlineStr">
        <is>
          <t>Abonnement Spotify</t>
        </is>
      </c>
      <c r="C36" s="6" t="inlineStr">
        <is>
          <t>Loisirs</t>
        </is>
      </c>
      <c r="D36" s="7" t="n">
        <v>9.99</v>
      </c>
      <c r="E36" s="6" t="inlineStr">
        <is>
          <t>Prélèvement</t>
        </is>
      </c>
      <c r="F36" s="6" t="inlineStr">
        <is>
          <t>Premium</t>
        </is>
      </c>
    </row>
    <row r="37">
      <c r="A37" s="5" t="n">
        <v>46037.54154098117</v>
      </c>
      <c r="B37" s="6" t="inlineStr">
        <is>
          <t>Électricité</t>
        </is>
      </c>
      <c r="C37" s="6" t="inlineStr">
        <is>
          <t>Factures</t>
        </is>
      </c>
      <c r="D37" s="7" t="n">
        <v>78</v>
      </c>
      <c r="E37" s="6" t="inlineStr">
        <is>
          <t>Prélèvement</t>
        </is>
      </c>
      <c r="F37" s="6" t="inlineStr">
        <is>
          <t>EDF</t>
        </is>
      </c>
    </row>
    <row r="38">
      <c r="A38" s="5" t="n">
        <v>46039.54154098119</v>
      </c>
      <c r="B38" s="6" t="inlineStr">
        <is>
          <t>Vêtements Zara</t>
        </is>
      </c>
      <c r="C38" s="6" t="inlineStr">
        <is>
          <t>Shopping</t>
        </is>
      </c>
      <c r="D38" s="7" t="n">
        <v>89</v>
      </c>
      <c r="E38" s="6" t="inlineStr">
        <is>
          <t>Carte bancaire</t>
        </is>
      </c>
      <c r="F38" s="6" t="inlineStr">
        <is>
          <t>Soldes</t>
        </is>
      </c>
    </row>
    <row r="39">
      <c r="A39" s="5" t="n">
        <v>46041.54154098121</v>
      </c>
      <c r="B39" s="6" t="inlineStr">
        <is>
          <t>Parking</t>
        </is>
      </c>
      <c r="C39" s="6" t="inlineStr">
        <is>
          <t>Transport</t>
        </is>
      </c>
      <c r="D39" s="7" t="n">
        <v>12</v>
      </c>
      <c r="E39" s="6" t="inlineStr">
        <is>
          <t>Espèces</t>
        </is>
      </c>
      <c r="F39" s="6" t="inlineStr">
        <is>
          <t>Centre-ville</t>
        </is>
      </c>
    </row>
    <row r="40">
      <c r="A40" s="5" t="n">
        <v>46043.54154098124</v>
      </c>
      <c r="B40" s="6" t="inlineStr">
        <is>
          <t>Cinéma</t>
        </is>
      </c>
      <c r="C40" s="6" t="inlineStr">
        <is>
          <t>Loisirs</t>
        </is>
      </c>
      <c r="D40" s="7" t="n">
        <v>24</v>
      </c>
      <c r="E40" s="6" t="inlineStr">
        <is>
          <t>Carte bancaire</t>
        </is>
      </c>
      <c r="F40" s="6" t="inlineStr">
        <is>
          <t>2 places UGC</t>
        </is>
      </c>
    </row>
    <row r="41">
      <c r="A41" s="6" t="n"/>
      <c r="B41" s="6" t="n"/>
      <c r="C41" s="6" t="n"/>
      <c r="D41" s="8" t="n"/>
      <c r="E41" s="6" t="n"/>
      <c r="F41" s="6" t="n"/>
    </row>
    <row r="42">
      <c r="A42" s="6" t="n"/>
      <c r="B42" s="6" t="n"/>
      <c r="C42" s="6" t="n"/>
      <c r="D42" s="8" t="n"/>
      <c r="E42" s="6" t="n"/>
      <c r="F42" s="6" t="n"/>
    </row>
    <row r="43">
      <c r="A43" s="6" t="n"/>
      <c r="B43" s="6" t="n"/>
      <c r="C43" s="6" t="n"/>
      <c r="D43" s="8" t="n"/>
      <c r="E43" s="6" t="n"/>
      <c r="F43" s="6" t="n"/>
    </row>
    <row r="44">
      <c r="A44" s="6" t="n"/>
      <c r="B44" s="6" t="n"/>
      <c r="C44" s="6" t="n"/>
      <c r="D44" s="8" t="n"/>
      <c r="E44" s="6" t="n"/>
      <c r="F44" s="6" t="n"/>
    </row>
    <row r="45">
      <c r="A45" s="6" t="n"/>
      <c r="B45" s="6" t="n"/>
      <c r="C45" s="6" t="n"/>
      <c r="D45" s="8" t="n"/>
      <c r="E45" s="6" t="n"/>
      <c r="F45" s="6" t="n"/>
    </row>
    <row r="46">
      <c r="A46" s="6" t="n"/>
      <c r="B46" s="6" t="n"/>
      <c r="C46" s="6" t="n"/>
      <c r="D46" s="8" t="n"/>
      <c r="E46" s="6" t="n"/>
      <c r="F46" s="6" t="n"/>
    </row>
    <row r="47">
      <c r="A47" s="6" t="n"/>
      <c r="B47" s="6" t="n"/>
      <c r="C47" s="6" t="n"/>
      <c r="D47" s="8" t="n"/>
      <c r="E47" s="6" t="n"/>
      <c r="F47" s="6" t="n"/>
    </row>
    <row r="48">
      <c r="A48" s="6" t="n"/>
      <c r="B48" s="6" t="n"/>
      <c r="C48" s="6" t="n"/>
      <c r="D48" s="8" t="n"/>
      <c r="E48" s="6" t="n"/>
      <c r="F48" s="6" t="n"/>
    </row>
    <row r="49">
      <c r="A49" s="6" t="n"/>
      <c r="B49" s="6" t="n"/>
      <c r="C49" s="6" t="n"/>
      <c r="D49" s="8" t="n"/>
      <c r="E49" s="6" t="n"/>
      <c r="F49" s="6" t="n"/>
    </row>
    <row r="50">
      <c r="A50" s="6" t="n"/>
      <c r="B50" s="6" t="n"/>
      <c r="C50" s="6" t="n"/>
      <c r="D50" s="8" t="n"/>
      <c r="E50" s="6" t="n"/>
      <c r="F50" s="6" t="n"/>
    </row>
    <row r="51">
      <c r="A51" s="6" t="n"/>
      <c r="B51" s="6" t="n"/>
      <c r="C51" s="6" t="n"/>
      <c r="D51" s="8" t="n"/>
      <c r="E51" s="6" t="n"/>
      <c r="F51" s="6" t="n"/>
    </row>
    <row r="52">
      <c r="A52" s="6" t="n"/>
      <c r="B52" s="6" t="n"/>
      <c r="C52" s="6" t="n"/>
      <c r="D52" s="8" t="n"/>
      <c r="E52" s="6" t="n"/>
      <c r="F52" s="6" t="n"/>
    </row>
    <row r="53">
      <c r="A53" s="6" t="n"/>
      <c r="B53" s="6" t="n"/>
      <c r="C53" s="6" t="n"/>
      <c r="D53" s="8" t="n"/>
      <c r="E53" s="6" t="n"/>
      <c r="F53" s="6" t="n"/>
    </row>
    <row r="54">
      <c r="A54" s="6" t="n"/>
      <c r="B54" s="6" t="n"/>
      <c r="C54" s="6" t="n"/>
      <c r="D54" s="8" t="n"/>
      <c r="E54" s="6" t="n"/>
      <c r="F54" s="6" t="n"/>
    </row>
    <row r="55">
      <c r="A55" s="6" t="n"/>
      <c r="B55" s="6" t="n"/>
      <c r="C55" s="6" t="n"/>
      <c r="D55" s="8" t="n"/>
      <c r="E55" s="6" t="n"/>
      <c r="F55" s="6" t="n"/>
    </row>
    <row r="56">
      <c r="A56" s="6" t="n"/>
      <c r="B56" s="6" t="n"/>
      <c r="C56" s="6" t="n"/>
      <c r="D56" s="8" t="n"/>
      <c r="E56" s="6" t="n"/>
      <c r="F56" s="6" t="n"/>
    </row>
    <row r="57">
      <c r="A57" s="6" t="n"/>
      <c r="B57" s="6" t="n"/>
      <c r="C57" s="6" t="n"/>
      <c r="D57" s="8" t="n"/>
      <c r="E57" s="6" t="n"/>
      <c r="F57" s="6" t="n"/>
    </row>
    <row r="58">
      <c r="A58" s="6" t="n"/>
      <c r="B58" s="6" t="n"/>
      <c r="C58" s="6" t="n"/>
      <c r="D58" s="8" t="n"/>
      <c r="E58" s="6" t="n"/>
      <c r="F58" s="6" t="n"/>
    </row>
    <row r="59">
      <c r="A59" s="9" t="inlineStr">
        <is>
          <t>TOTAL DÉPENSES</t>
        </is>
      </c>
      <c r="D59" s="10">
        <f>SUM(D29:D58)</f>
        <v/>
      </c>
      <c r="E59" s="11" t="n"/>
      <c r="F59" s="11" t="n"/>
    </row>
    <row r="61">
      <c r="A61" s="13" t="inlineStr">
        <is>
          <t>BILAN</t>
        </is>
      </c>
    </row>
    <row r="63">
      <c r="A63" s="14" t="inlineStr">
        <is>
          <t>Total Revenus</t>
        </is>
      </c>
      <c r="B63" s="15">
        <f>D25</f>
        <v/>
      </c>
      <c r="D63" s="16" t="inlineStr">
        <is>
          <t>Dépenses par catégorie</t>
        </is>
      </c>
    </row>
    <row r="64">
      <c r="A64" s="14" t="inlineStr">
        <is>
          <t>Total Dépenses</t>
        </is>
      </c>
      <c r="B64" s="15">
        <f>D59</f>
        <v/>
      </c>
      <c r="D64" s="14" t="inlineStr">
        <is>
          <t>Logement</t>
        </is>
      </c>
      <c r="E64" s="15">
        <f>SUMIF(C29:C58,"Logement",D29:D58)</f>
        <v/>
      </c>
      <c r="F64" s="17">
        <f>IF($D$59&gt;0,E64/$D$59*100,0)</f>
        <v/>
      </c>
    </row>
    <row r="65">
      <c r="A65" s="18" t="inlineStr">
        <is>
          <t>SOLDE</t>
        </is>
      </c>
      <c r="B65" s="19">
        <f>B63-B64</f>
        <v/>
      </c>
      <c r="D65" s="14" t="inlineStr">
        <is>
          <t>Alimentation</t>
        </is>
      </c>
      <c r="E65" s="15">
        <f>SUMIF(C29:C58,"Alimentation",D29:D58)</f>
        <v/>
      </c>
      <c r="F65" s="17">
        <f>IF($D$59&gt;0,E65/$D$59*100,0)</f>
        <v/>
      </c>
    </row>
    <row r="66">
      <c r="A66" s="14" t="inlineStr">
        <is>
          <t>Taux d'épargne</t>
        </is>
      </c>
      <c r="B66" s="17">
        <f>IF(B63&gt;0,(B65/B63)*100,0)</f>
        <v/>
      </c>
      <c r="D66" s="14" t="inlineStr">
        <is>
          <t>Transport</t>
        </is>
      </c>
      <c r="E66" s="15">
        <f>SUMIF(C29:C58,"Transport",D29:D58)</f>
        <v/>
      </c>
      <c r="F66" s="17">
        <f>IF($D$59&gt;0,E66/$D$59*100,0)</f>
        <v/>
      </c>
    </row>
    <row r="67">
      <c r="D67" s="14" t="inlineStr">
        <is>
          <t>Santé</t>
        </is>
      </c>
      <c r="E67" s="15">
        <f>SUMIF(C29:C58,"Santé",D29:D58)</f>
        <v/>
      </c>
      <c r="F67" s="17">
        <f>IF($D$59&gt;0,E67/$D$59*100,0)</f>
        <v/>
      </c>
    </row>
    <row r="68">
      <c r="D68" s="14" t="inlineStr">
        <is>
          <t>Loisirs</t>
        </is>
      </c>
      <c r="E68" s="15">
        <f>SUMIF(C29:C58,"Loisirs",D29:D58)</f>
        <v/>
      </c>
      <c r="F68" s="17">
        <f>IF($D$59&gt;0,E68/$D$59*100,0)</f>
        <v/>
      </c>
    </row>
    <row r="69">
      <c r="D69" s="14" t="inlineStr">
        <is>
          <t>Shopping</t>
        </is>
      </c>
      <c r="E69" s="15">
        <f>SUMIF(C29:C58,"Shopping",D29:D58)</f>
        <v/>
      </c>
      <c r="F69" s="17">
        <f>IF($D$59&gt;0,E69/$D$59*100,0)</f>
        <v/>
      </c>
    </row>
    <row r="70">
      <c r="D70" s="14" t="inlineStr">
        <is>
          <t>Factures</t>
        </is>
      </c>
      <c r="E70" s="15">
        <f>SUMIF(C29:C58,"Factures",D29:D58)</f>
        <v/>
      </c>
      <c r="F70" s="17">
        <f>IF($D$59&gt;0,E70/$D$59*100,0)</f>
        <v/>
      </c>
    </row>
    <row r="71">
      <c r="D71" s="14" t="inlineStr">
        <is>
          <t>Autre</t>
        </is>
      </c>
      <c r="E71" s="15">
        <f>SUMIF(C29:C58,"Autre",D29:D58)</f>
        <v/>
      </c>
      <c r="F71" s="17">
        <f>IF($D$59&gt;0,E71/$D$59*100,0)</f>
        <v/>
      </c>
    </row>
  </sheetData>
  <mergeCells count="8">
    <mergeCell ref="A1:F1"/>
    <mergeCell ref="A2:F2"/>
    <mergeCell ref="A3:F3"/>
    <mergeCell ref="A25:C25"/>
    <mergeCell ref="A27:F27"/>
    <mergeCell ref="A59:C59"/>
    <mergeCell ref="A61:F61"/>
    <mergeCell ref="D63:F63"/>
  </mergeCells>
  <dataValidations count="4">
    <dataValidation sqref="C5:C24" showErrorMessage="1" showInputMessage="1" allowBlank="1" type="list">
      <formula1>"Salaire,Freelance,Investissements,Vente,Remboursement,Autre"</formula1>
    </dataValidation>
    <dataValidation sqref="F5:F24" showErrorMessage="1" showInputMessage="1" allowBlank="1" type="list">
      <formula1>"Oui,Non"</formula1>
    </dataValidation>
    <dataValidation sqref="C29:C58" showErrorMessage="1" showInputMessage="1" allowBlank="1" type="list">
      <formula1>"Logement,Alimentation,Transport,Santé,Loisirs,Shopping,Factures,Autre"</formula1>
    </dataValidation>
    <dataValidation sqref="E29:E58" showErrorMessage="1" showInputMessage="1" allowBlank="1" type="list">
      <formula1>"Carte bancaire,Espèces,Virement,Chèque,Prélèvement"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20" t="inlineStr">
        <is>
          <t>CATÉGORIES DISPONIBLES</t>
        </is>
      </c>
    </row>
    <row r="3">
      <c r="A3" s="21" t="inlineStr">
        <is>
          <t>Catégories Revenus</t>
        </is>
      </c>
    </row>
    <row r="4">
      <c r="A4" s="14" t="inlineStr">
        <is>
          <t>Salaire</t>
        </is>
      </c>
    </row>
    <row r="5">
      <c r="A5" s="14" t="inlineStr">
        <is>
          <t>Freelance</t>
        </is>
      </c>
    </row>
    <row r="6">
      <c r="A6" s="14" t="inlineStr">
        <is>
          <t>Investissements</t>
        </is>
      </c>
    </row>
    <row r="7">
      <c r="A7" s="14" t="inlineStr">
        <is>
          <t>Vente</t>
        </is>
      </c>
    </row>
    <row r="8">
      <c r="A8" s="14" t="inlineStr">
        <is>
          <t>Remboursement</t>
        </is>
      </c>
    </row>
    <row r="9">
      <c r="A9" s="14" t="inlineStr">
        <is>
          <t>Autre</t>
        </is>
      </c>
    </row>
    <row r="11">
      <c r="A11" s="22" t="inlineStr">
        <is>
          <t>Catégories Dépenses</t>
        </is>
      </c>
    </row>
    <row r="12">
      <c r="A12" s="14" t="inlineStr">
        <is>
          <t>Logement</t>
        </is>
      </c>
    </row>
    <row r="13">
      <c r="A13" s="14" t="inlineStr">
        <is>
          <t>Alimentation</t>
        </is>
      </c>
    </row>
    <row r="14">
      <c r="A14" s="14" t="inlineStr">
        <is>
          <t>Transport</t>
        </is>
      </c>
    </row>
    <row r="15">
      <c r="A15" s="14" t="inlineStr">
        <is>
          <t>Santé</t>
        </is>
      </c>
    </row>
    <row r="16">
      <c r="A16" s="14" t="inlineStr">
        <is>
          <t>Loisirs</t>
        </is>
      </c>
    </row>
    <row r="17">
      <c r="A17" s="14" t="inlineStr">
        <is>
          <t>Shopping</t>
        </is>
      </c>
    </row>
    <row r="18">
      <c r="A18" s="14" t="inlineStr">
        <is>
          <t>Factures</t>
        </is>
      </c>
    </row>
    <row r="19">
      <c r="A19" s="14" t="inlineStr">
        <is>
          <t>Autre</t>
        </is>
      </c>
    </row>
    <row r="21">
      <c r="A21" s="23" t="inlineStr">
        <is>
          <t>Modes de Paiement</t>
        </is>
      </c>
    </row>
    <row r="22">
      <c r="A22" s="14" t="inlineStr">
        <is>
          <t>Carte bancaire</t>
        </is>
      </c>
    </row>
    <row r="23">
      <c r="A23" s="14" t="inlineStr">
        <is>
          <t>Espèces</t>
        </is>
      </c>
    </row>
    <row r="24">
      <c r="A24" s="14" t="inlineStr">
        <is>
          <t>Virement</t>
        </is>
      </c>
    </row>
    <row r="25">
      <c r="A25" s="14" t="inlineStr">
        <is>
          <t>Chèque</t>
        </is>
      </c>
    </row>
    <row r="26">
      <c r="A26" s="14" t="inlineStr">
        <is>
          <t>Prélèvement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4" t="inlineStr"/>
    </row>
    <row r="2">
      <c r="A2" s="25" t="inlineStr">
        <is>
          <t>📊 COMMENT UTILISER CE MODÈLE :</t>
        </is>
      </c>
    </row>
    <row r="3">
      <c r="A3" s="26" t="inlineStr"/>
    </row>
    <row r="4">
      <c r="A4" s="27" t="inlineStr">
        <is>
          <t>1. AJOUTER VOS REVENUS</t>
        </is>
      </c>
    </row>
    <row r="5">
      <c r="A5" s="26" t="inlineStr">
        <is>
          <t xml:space="preserve">   - Remplissez les lignes jaunes dans la section REVENUS</t>
        </is>
      </c>
    </row>
    <row r="6">
      <c r="A6" s="26" t="inlineStr">
        <is>
          <t xml:space="preserve">   - Sélectionnez la catégorie dans la liste déroulante</t>
        </is>
      </c>
    </row>
    <row r="7">
      <c r="A7" s="26" t="inlineStr">
        <is>
          <t xml:space="preserve">   - Indiquez si c'est un revenu récurrent (Oui/Non)</t>
        </is>
      </c>
    </row>
    <row r="8">
      <c r="A8" s="26" t="inlineStr"/>
    </row>
    <row r="9">
      <c r="A9" s="27" t="inlineStr">
        <is>
          <t>2. AJOUTER VOS DÉPENSES</t>
        </is>
      </c>
    </row>
    <row r="10">
      <c r="A10" s="26" t="inlineStr">
        <is>
          <t xml:space="preserve">   - Remplissez les lignes jaunes dans la section DÉPENSES</t>
        </is>
      </c>
    </row>
    <row r="11">
      <c r="A11" s="26" t="inlineStr">
        <is>
          <t xml:space="preserve">   - Choisissez la catégorie et le mode de paiement dans les listes</t>
        </is>
      </c>
    </row>
    <row r="12">
      <c r="A12" s="26" t="inlineStr">
        <is>
          <t xml:space="preserve">   - Ajoutez des notes si nécessaire</t>
        </is>
      </c>
    </row>
    <row r="13">
      <c r="A13" s="26" t="inlineStr"/>
    </row>
    <row r="14">
      <c r="A14" s="27" t="inlineStr">
        <is>
          <t>3. CONSULTER VOTRE BILAN</t>
        </is>
      </c>
    </row>
    <row r="15">
      <c r="A15" s="26" t="inlineStr">
        <is>
          <t xml:space="preserve">   - Le solde se calcule automatiquement</t>
        </is>
      </c>
    </row>
    <row r="16">
      <c r="A16" s="26" t="inlineStr">
        <is>
          <t xml:space="preserve">   - Le taux d'épargne s'affiche en pourcentage</t>
        </is>
      </c>
    </row>
    <row r="17">
      <c r="A17" s="26" t="inlineStr">
        <is>
          <t xml:space="preserve">   - Les graphiques se mettent à jour automatiquement</t>
        </is>
      </c>
    </row>
    <row r="18">
      <c r="A18" s="26" t="inlineStr"/>
    </row>
    <row r="19">
      <c r="A19" s="27" t="inlineStr">
        <is>
          <t>4. PERSONNALISER LES CATÉGORIES</t>
        </is>
      </c>
    </row>
    <row r="20">
      <c r="A20" s="26" t="inlineStr">
        <is>
          <t xml:space="preserve">   - Consultez l'onglet 'Catégories' pour voir toutes les catégories</t>
        </is>
      </c>
    </row>
    <row r="21">
      <c r="A21" s="26" t="inlineStr">
        <is>
          <t xml:space="preserve">   - Vous pouvez modifier ces catégories selon vos besoins</t>
        </is>
      </c>
    </row>
    <row r="22">
      <c r="A22" s="26" t="inlineStr"/>
    </row>
    <row r="23">
      <c r="A23" s="25" t="inlineStr">
        <is>
          <t>💡 CONSEILS :</t>
        </is>
      </c>
    </row>
    <row r="24">
      <c r="A24" s="26" t="inlineStr">
        <is>
          <t xml:space="preserve">   - Mettez à jour vos dépenses régulièrement</t>
        </is>
      </c>
    </row>
    <row r="25">
      <c r="A25" s="26" t="inlineStr">
        <is>
          <t xml:space="preserve">   - Visez un taux d'épargne d'au moins 10-20%</t>
        </is>
      </c>
    </row>
    <row r="26">
      <c r="A26" s="26" t="inlineStr">
        <is>
          <t xml:space="preserve">   - Vérifiez où va votre argent grâce au graphique</t>
        </is>
      </c>
    </row>
    <row r="27">
      <c r="A27" s="26" t="inlineStr">
        <is>
          <t xml:space="preserve">   - Dupliquez cette feuille pour faire un suivi mensuel</t>
        </is>
      </c>
    </row>
    <row r="28">
      <c r="A28" s="26" t="inlineStr"/>
    </row>
    <row r="29">
      <c r="A29" s="26" t="inlineStr">
        <is>
          <t>✅ Les cellules jaunes sont à remplir</t>
        </is>
      </c>
    </row>
    <row r="30">
      <c r="A30" s="26" t="inlineStr">
        <is>
          <t>✅ Les cellules blanches contiennent des formules automatiques</t>
        </is>
      </c>
    </row>
    <row r="31">
      <c r="A31" s="26" t="inlineStr"/>
    </row>
    <row r="32">
      <c r="A32" s="26" t="inlineStr">
        <is>
          <t>Bon suivi de votre budget ! 💰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2026-01-30T12:59:49Z</dcterms:created>
  <dcterms:modified xmlns:dcterms="http://purl.org/dc/terms/" xmlns:xsi="http://www.w3.org/2001/XMLSchema-instance" xsi:type="dcterms:W3CDTF">2026-01-30T12:59:49Z</dcterms:modified>
</cp:coreProperties>
</file>