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Loyers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Synthè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.0%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sz val="12"/>
    </font>
    <font>
      <b val="1"/>
      <color rgb="001E3A8A"/>
      <sz val="14"/>
    </font>
    <font>
      <b val="1"/>
      <sz val="11"/>
    </font>
    <font>
      <i val="1"/>
      <color rgb="00059669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164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D7AA"/>
          <bgColor rgb="00FED7AA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Loyers perçus par mois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Loyers'!$F$9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Loyers'!$G$9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Loyers'!$H$9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Loyers'!$I$9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Loyers'!$J$9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Loyers'!$K$9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Loyers'!$L$9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Loyers'!$M$9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Loyers'!$N$9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Loyers'!$O$9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Loyers'!$P$9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Loyers'!$F$1:$Q$1</f>
            </numRef>
          </cat>
          <val>
            <numRef>
              <f>'Suivi Loyers'!$Q$9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9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5" customWidth="1" min="1" max="1"/>
    <col width="20" customWidth="1" min="2" max="2"/>
    <col width="13" customWidth="1" min="3" max="3"/>
    <col width="10" customWidth="1" min="4" max="4"/>
    <col width="13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12" customWidth="1" min="18" max="18"/>
    <col width="11" customWidth="1" min="19" max="19"/>
    <col width="16" customWidth="1" min="20" max="20"/>
  </cols>
  <sheetData>
    <row r="1">
      <c r="A1" s="1" t="inlineStr">
        <is>
          <t>Bien</t>
        </is>
      </c>
      <c r="B1" s="1" t="inlineStr">
        <is>
          <t>Locataire</t>
        </is>
      </c>
      <c r="C1" s="1" t="inlineStr">
        <is>
          <t>Loyer Mensuel</t>
        </is>
      </c>
      <c r="D1" s="1" t="inlineStr">
        <is>
          <t>Charges</t>
        </is>
      </c>
      <c r="E1" s="1" t="inlineStr">
        <is>
          <t>Total Mensuel</t>
        </is>
      </c>
      <c r="F1" s="1" t="inlineStr">
        <is>
          <t>Janv</t>
        </is>
      </c>
      <c r="G1" s="1" t="inlineStr">
        <is>
          <t>Févr</t>
        </is>
      </c>
      <c r="H1" s="1" t="inlineStr">
        <is>
          <t>Mars</t>
        </is>
      </c>
      <c r="I1" s="1" t="inlineStr">
        <is>
          <t>Avr</t>
        </is>
      </c>
      <c r="J1" s="1" t="inlineStr">
        <is>
          <t>Mai</t>
        </is>
      </c>
      <c r="K1" s="1" t="inlineStr">
        <is>
          <t>Juin</t>
        </is>
      </c>
      <c r="L1" s="1" t="inlineStr">
        <is>
          <t>Juil</t>
        </is>
      </c>
      <c r="M1" s="1" t="inlineStr">
        <is>
          <t>Août</t>
        </is>
      </c>
      <c r="N1" s="1" t="inlineStr">
        <is>
          <t>Sept</t>
        </is>
      </c>
      <c r="O1" s="1" t="inlineStr">
        <is>
          <t>Oct</t>
        </is>
      </c>
      <c r="P1" s="1" t="inlineStr">
        <is>
          <t>Nov</t>
        </is>
      </c>
      <c r="Q1" s="1" t="inlineStr">
        <is>
          <t>Déc</t>
        </is>
      </c>
      <c r="R1" s="1" t="inlineStr">
        <is>
          <t>Total Perçu</t>
        </is>
      </c>
      <c r="S1" s="1" t="inlineStr">
        <is>
          <t>Reste Dû</t>
        </is>
      </c>
      <c r="T1" s="1" t="inlineStr">
        <is>
          <t>Statut</t>
        </is>
      </c>
    </row>
    <row r="2">
      <c r="A2" s="2" t="inlineStr">
        <is>
          <t>Appt 2P - 15 rue Voltaire, Paris 11e</t>
        </is>
      </c>
      <c r="B2" s="2" t="inlineStr">
        <is>
          <t>Marie Dupont</t>
        </is>
      </c>
      <c r="C2" s="3" t="n">
        <v>1200</v>
      </c>
      <c r="D2" s="3" t="n">
        <v>80</v>
      </c>
      <c r="E2" s="3">
        <f>C2+D2</f>
        <v/>
      </c>
      <c r="F2" s="3" t="n">
        <v>1280</v>
      </c>
      <c r="G2" s="3" t="n">
        <v>1280</v>
      </c>
      <c r="H2" s="3" t="n">
        <v>1280</v>
      </c>
      <c r="I2" s="3" t="n">
        <v>1280</v>
      </c>
      <c r="J2" s="3" t="n">
        <v>1280</v>
      </c>
      <c r="K2" s="3" t="n">
        <v>1280</v>
      </c>
      <c r="L2" s="3" t="n">
        <v>1280</v>
      </c>
      <c r="M2" s="3" t="n">
        <v>1280</v>
      </c>
      <c r="N2" s="3" t="n">
        <v>1280</v>
      </c>
      <c r="O2" s="3" t="n">
        <v>1280</v>
      </c>
      <c r="P2" s="3" t="n">
        <v>0</v>
      </c>
      <c r="Q2" s="4" t="n">
        <v>0</v>
      </c>
      <c r="R2" s="3">
        <f>SUM(F2:Q2)</f>
        <v/>
      </c>
      <c r="S2" s="2">
        <f>E2*12-R2</f>
        <v/>
      </c>
      <c r="T2" s="5">
        <f>IF(S2=0,"Complet",IF(S2&gt;E2*2,"Retard Important",IF(S2&gt;0,"En cours","Complet")))</f>
        <v/>
      </c>
    </row>
    <row r="3">
      <c r="A3" s="2" t="inlineStr">
        <is>
          <t>Maison T4 - 8 avenue Jaurès, Lyon 7e</t>
        </is>
      </c>
      <c r="B3" s="2" t="inlineStr">
        <is>
          <t>Pierre Martin</t>
        </is>
      </c>
      <c r="C3" s="3" t="n">
        <v>1450</v>
      </c>
      <c r="D3" s="3" t="n">
        <v>120</v>
      </c>
      <c r="E3" s="3">
        <f>C3+D3</f>
        <v/>
      </c>
      <c r="F3" s="3" t="n">
        <v>1570</v>
      </c>
      <c r="G3" s="3" t="n">
        <v>1570</v>
      </c>
      <c r="H3" s="3" t="n">
        <v>1570</v>
      </c>
      <c r="I3" s="3" t="n">
        <v>1570</v>
      </c>
      <c r="J3" s="3" t="n">
        <v>1570</v>
      </c>
      <c r="K3" s="3" t="n">
        <v>1570</v>
      </c>
      <c r="L3" s="3" t="n">
        <v>1570</v>
      </c>
      <c r="M3" s="3" t="n">
        <v>1570</v>
      </c>
      <c r="N3" s="3" t="n">
        <v>1570</v>
      </c>
      <c r="O3" s="3" t="n">
        <v>1570</v>
      </c>
      <c r="P3" s="3" t="n">
        <v>0</v>
      </c>
      <c r="Q3" s="4" t="n">
        <v>0</v>
      </c>
      <c r="R3" s="3">
        <f>SUM(F3:Q3)</f>
        <v/>
      </c>
      <c r="S3" s="2">
        <f>E3*12-R3</f>
        <v/>
      </c>
      <c r="T3" s="5">
        <f>IF(S3=0,"Complet",IF(S3&gt;E3*2,"Retard Important",IF(S3&gt;0,"En cours","Complet")))</f>
        <v/>
      </c>
    </row>
    <row r="4">
      <c r="A4" s="2" t="inlineStr">
        <is>
          <t>Studio - 22 bd Carnot, Bordeaux</t>
        </is>
      </c>
      <c r="B4" s="2" t="inlineStr">
        <is>
          <t>Sophie Bernard</t>
        </is>
      </c>
      <c r="C4" s="3" t="n">
        <v>650</v>
      </c>
      <c r="D4" s="3" t="n">
        <v>50</v>
      </c>
      <c r="E4" s="3">
        <f>C4+D4</f>
        <v/>
      </c>
      <c r="F4" s="3" t="n">
        <v>700</v>
      </c>
      <c r="G4" s="3" t="n">
        <v>700</v>
      </c>
      <c r="H4" s="3" t="n">
        <v>700</v>
      </c>
      <c r="I4" s="3" t="n">
        <v>700</v>
      </c>
      <c r="J4" s="3" t="n">
        <v>700</v>
      </c>
      <c r="K4" s="3" t="n">
        <v>700</v>
      </c>
      <c r="L4" s="3" t="n">
        <v>700</v>
      </c>
      <c r="M4" s="3" t="n">
        <v>700</v>
      </c>
      <c r="N4" s="3" t="n">
        <v>700</v>
      </c>
      <c r="O4" s="3" t="n">
        <v>700</v>
      </c>
      <c r="P4" s="3" t="n">
        <v>0</v>
      </c>
      <c r="Q4" s="4" t="n">
        <v>0</v>
      </c>
      <c r="R4" s="3">
        <f>SUM(F4:Q4)</f>
        <v/>
      </c>
      <c r="S4" s="2">
        <f>E4*12-R4</f>
        <v/>
      </c>
      <c r="T4" s="5">
        <f>IF(S4=0,"Complet",IF(S4&gt;E4*2,"Retard Important",IF(S4&gt;0,"En cours","Complet")))</f>
        <v/>
      </c>
    </row>
    <row r="5">
      <c r="A5" s="2" t="inlineStr">
        <is>
          <t>Appt 3P - 45 rue Gambetta, Toulouse</t>
        </is>
      </c>
      <c r="B5" s="2" t="inlineStr">
        <is>
          <t>Thomas Petit</t>
        </is>
      </c>
      <c r="C5" s="3" t="n">
        <v>980</v>
      </c>
      <c r="D5" s="3" t="n">
        <v>75</v>
      </c>
      <c r="E5" s="3">
        <f>C5+D5</f>
        <v/>
      </c>
      <c r="F5" s="3" t="n">
        <v>1055</v>
      </c>
      <c r="G5" s="3" t="n">
        <v>1055</v>
      </c>
      <c r="H5" s="3" t="n">
        <v>1055</v>
      </c>
      <c r="I5" s="3" t="n">
        <v>1055</v>
      </c>
      <c r="J5" s="3" t="n">
        <v>1055</v>
      </c>
      <c r="K5" s="3" t="n">
        <v>1055</v>
      </c>
      <c r="L5" s="3" t="n">
        <v>1055</v>
      </c>
      <c r="M5" s="3" t="n">
        <v>1055</v>
      </c>
      <c r="N5" s="3" t="n">
        <v>1055</v>
      </c>
      <c r="O5" s="3" t="n">
        <v>1055</v>
      </c>
      <c r="P5" s="3" t="n">
        <v>0</v>
      </c>
      <c r="Q5" s="4" t="n">
        <v>0</v>
      </c>
      <c r="R5" s="3">
        <f>SUM(F5:Q5)</f>
        <v/>
      </c>
      <c r="S5" s="2">
        <f>E5*12-R5</f>
        <v/>
      </c>
      <c r="T5" s="5">
        <f>IF(S5=0,"Complet",IF(S5&gt;E5*2,"Retard Important",IF(S5&gt;0,"En cours","Complet")))</f>
        <v/>
      </c>
    </row>
    <row r="6">
      <c r="A6" s="2" t="inlineStr">
        <is>
          <t>T2 - 12 place Wilson, Nantes</t>
        </is>
      </c>
      <c r="B6" s="2" t="inlineStr">
        <is>
          <t>Julie Moreau</t>
        </is>
      </c>
      <c r="C6" s="3" t="n">
        <v>850</v>
      </c>
      <c r="D6" s="3" t="n">
        <v>65</v>
      </c>
      <c r="E6" s="3">
        <f>C6+D6</f>
        <v/>
      </c>
      <c r="F6" s="3" t="n">
        <v>915</v>
      </c>
      <c r="G6" s="3" t="n">
        <v>915</v>
      </c>
      <c r="H6" s="3" t="n">
        <v>915</v>
      </c>
      <c r="I6" s="3" t="n">
        <v>915</v>
      </c>
      <c r="J6" s="3" t="n">
        <v>915</v>
      </c>
      <c r="K6" s="3" t="n">
        <v>915</v>
      </c>
      <c r="L6" s="3" t="n">
        <v>915</v>
      </c>
      <c r="M6" s="3" t="n">
        <v>915</v>
      </c>
      <c r="N6" s="3" t="n">
        <v>915</v>
      </c>
      <c r="O6" s="3" t="n">
        <v>915</v>
      </c>
      <c r="P6" s="3" t="n">
        <v>0</v>
      </c>
      <c r="Q6" s="4" t="n">
        <v>0</v>
      </c>
      <c r="R6" s="3">
        <f>SUM(F6:Q6)</f>
        <v/>
      </c>
      <c r="S6" s="2">
        <f>E6*12-R6</f>
        <v/>
      </c>
      <c r="T6" s="5">
        <f>IF(S6=0,"Complet",IF(S6&gt;E6*2,"Retard Important",IF(S6&gt;0,"En cours","Complet")))</f>
        <v/>
      </c>
    </row>
    <row r="7">
      <c r="A7" s="2" t="inlineStr">
        <is>
          <t>Maison T5 - 3 chemin des Lilas, Marseille</t>
        </is>
      </c>
      <c r="B7" s="2" t="inlineStr">
        <is>
          <t>Antoine Dubois</t>
        </is>
      </c>
      <c r="C7" s="3" t="n">
        <v>1650</v>
      </c>
      <c r="D7" s="3" t="n">
        <v>140</v>
      </c>
      <c r="E7" s="3">
        <f>C7+D7</f>
        <v/>
      </c>
      <c r="F7" s="3" t="n">
        <v>1790</v>
      </c>
      <c r="G7" s="3" t="n">
        <v>1790</v>
      </c>
      <c r="H7" s="3" t="n">
        <v>1790</v>
      </c>
      <c r="I7" s="3" t="n">
        <v>1790</v>
      </c>
      <c r="J7" s="3" t="n">
        <v>1790</v>
      </c>
      <c r="K7" s="3" t="n">
        <v>1790</v>
      </c>
      <c r="L7" s="3" t="n">
        <v>1790</v>
      </c>
      <c r="M7" s="3" t="n">
        <v>1790</v>
      </c>
      <c r="N7" s="3" t="n">
        <v>1790</v>
      </c>
      <c r="O7" s="3" t="n">
        <v>1790</v>
      </c>
      <c r="P7" s="3" t="n">
        <v>0</v>
      </c>
      <c r="Q7" s="4" t="n">
        <v>0</v>
      </c>
      <c r="R7" s="3">
        <f>SUM(F7:Q7)</f>
        <v/>
      </c>
      <c r="S7" s="2">
        <f>E7*12-R7</f>
        <v/>
      </c>
      <c r="T7" s="5">
        <f>IF(S7=0,"Complet",IF(S7&gt;E7*2,"Retard Important",IF(S7&gt;0,"En cours","Complet")))</f>
        <v/>
      </c>
    </row>
    <row r="8">
      <c r="A8" s="2" t="inlineStr">
        <is>
          <t>Studio - 78 rue Lafayette, Lille</t>
        </is>
      </c>
      <c r="B8" s="2" t="inlineStr">
        <is>
          <t>Emma Lefebvre</t>
        </is>
      </c>
      <c r="C8" s="3" t="n">
        <v>580</v>
      </c>
      <c r="D8" s="3" t="n">
        <v>45</v>
      </c>
      <c r="E8" s="3">
        <f>C8+D8</f>
        <v/>
      </c>
      <c r="F8" s="3" t="n">
        <v>625</v>
      </c>
      <c r="G8" s="3" t="n">
        <v>625</v>
      </c>
      <c r="H8" s="3" t="n">
        <v>625</v>
      </c>
      <c r="I8" s="3" t="n">
        <v>625</v>
      </c>
      <c r="J8" s="3" t="n">
        <v>625</v>
      </c>
      <c r="K8" s="3" t="n">
        <v>625</v>
      </c>
      <c r="L8" s="3" t="n">
        <v>625</v>
      </c>
      <c r="M8" s="3" t="n">
        <v>625</v>
      </c>
      <c r="N8" s="3" t="n">
        <v>625</v>
      </c>
      <c r="O8" s="3" t="n">
        <v>625</v>
      </c>
      <c r="P8" s="3" t="n">
        <v>0</v>
      </c>
      <c r="Q8" s="4" t="n">
        <v>0</v>
      </c>
      <c r="R8" s="3">
        <f>SUM(F8:Q8)</f>
        <v/>
      </c>
      <c r="S8" s="2">
        <f>E8*12-R8</f>
        <v/>
      </c>
      <c r="T8" s="5">
        <f>IF(S8=0,"Complet",IF(S8&gt;E8*2,"Retard Important",IF(S8&gt;0,"En cours","Complet")))</f>
        <v/>
      </c>
    </row>
    <row r="9">
      <c r="A9" s="6" t="inlineStr">
        <is>
          <t>TOTAUX</t>
        </is>
      </c>
      <c r="B9" s="6" t="n"/>
      <c r="C9" s="7">
        <f>SUM(C2:C8)</f>
        <v/>
      </c>
      <c r="D9" s="7">
        <f>SUM(D2:D8)</f>
        <v/>
      </c>
      <c r="E9" s="7">
        <f>SUM(E2:E8)</f>
        <v/>
      </c>
      <c r="F9" s="7">
        <f>SUM(F2:F8)</f>
        <v/>
      </c>
      <c r="G9" s="7">
        <f>SUM(G2:G8)</f>
        <v/>
      </c>
      <c r="H9" s="7">
        <f>SUM(H2:H8)</f>
        <v/>
      </c>
      <c r="I9" s="7">
        <f>SUM(I2:I8)</f>
        <v/>
      </c>
      <c r="J9" s="7">
        <f>SUM(J2:J8)</f>
        <v/>
      </c>
      <c r="K9" s="7">
        <f>SUM(K2:K8)</f>
        <v/>
      </c>
      <c r="L9" s="7">
        <f>SUM(L2:L8)</f>
        <v/>
      </c>
      <c r="M9" s="7">
        <f>SUM(M2:M8)</f>
        <v/>
      </c>
      <c r="N9" s="7">
        <f>SUM(N2:N8)</f>
        <v/>
      </c>
      <c r="O9" s="7">
        <f>SUM(O2:O8)</f>
        <v/>
      </c>
      <c r="P9" s="7">
        <f>SUM(P2:P8)</f>
        <v/>
      </c>
      <c r="Q9" s="7">
        <f>SUM(Q2:Q8)</f>
        <v/>
      </c>
      <c r="R9" s="7">
        <f>SUM(R2:R8)</f>
        <v/>
      </c>
      <c r="S9" s="6">
        <f>SUM(S2:S8)</f>
        <v/>
      </c>
      <c r="T9" s="8" t="n"/>
    </row>
  </sheetData>
  <conditionalFormatting sqref="T2">
    <cfRule type="expression" priority="1" dxfId="0">
      <formula>T2="Retard Important"</formula>
    </cfRule>
    <cfRule type="expression" priority="2" dxfId="1">
      <formula>T2="En cours"</formula>
    </cfRule>
    <cfRule type="expression" priority="3" dxfId="2">
      <formula>T2="Complet"</formula>
    </cfRule>
  </conditionalFormatting>
  <conditionalFormatting sqref="T3">
    <cfRule type="expression" priority="4" dxfId="0">
      <formula>T3="Retard Important"</formula>
    </cfRule>
    <cfRule type="expression" priority="5" dxfId="1">
      <formula>T3="En cours"</formula>
    </cfRule>
    <cfRule type="expression" priority="6" dxfId="2">
      <formula>T3="Complet"</formula>
    </cfRule>
  </conditionalFormatting>
  <conditionalFormatting sqref="T4">
    <cfRule type="expression" priority="7" dxfId="0">
      <formula>T4="Retard Important"</formula>
    </cfRule>
    <cfRule type="expression" priority="8" dxfId="1">
      <formula>T4="En cours"</formula>
    </cfRule>
    <cfRule type="expression" priority="9" dxfId="2">
      <formula>T4="Complet"</formula>
    </cfRule>
  </conditionalFormatting>
  <conditionalFormatting sqref="T5">
    <cfRule type="expression" priority="10" dxfId="0">
      <formula>T5="Retard Important"</formula>
    </cfRule>
    <cfRule type="expression" priority="11" dxfId="1">
      <formula>T5="En cours"</formula>
    </cfRule>
    <cfRule type="expression" priority="12" dxfId="2">
      <formula>T5="Complet"</formula>
    </cfRule>
  </conditionalFormatting>
  <conditionalFormatting sqref="T6">
    <cfRule type="expression" priority="13" dxfId="0">
      <formula>T6="Retard Important"</formula>
    </cfRule>
    <cfRule type="expression" priority="14" dxfId="1">
      <formula>T6="En cours"</formula>
    </cfRule>
    <cfRule type="expression" priority="15" dxfId="2">
      <formula>T6="Complet"</formula>
    </cfRule>
  </conditionalFormatting>
  <conditionalFormatting sqref="T7">
    <cfRule type="expression" priority="16" dxfId="0">
      <formula>T7="Retard Important"</formula>
    </cfRule>
    <cfRule type="expression" priority="17" dxfId="1">
      <formula>T7="En cours"</formula>
    </cfRule>
    <cfRule type="expression" priority="18" dxfId="2">
      <formula>T7="Complet"</formula>
    </cfRule>
  </conditionalFormatting>
  <conditionalFormatting sqref="T8">
    <cfRule type="expression" priority="19" dxfId="0">
      <formula>T8="Retard Important"</formula>
    </cfRule>
    <cfRule type="expression" priority="20" dxfId="1">
      <formula>T8="En cours"</formula>
    </cfRule>
    <cfRule type="expression" priority="21" dxfId="2">
      <formula>T8="Complet"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9" t="inlineStr">
        <is>
          <t>📋 GUIDE D'UTILISATION - SUIVI DES LOYERS</t>
        </is>
      </c>
    </row>
    <row r="2">
      <c r="A2" s="10" t="inlineStr"/>
    </row>
    <row r="3">
      <c r="A3" s="10" t="inlineStr">
        <is>
          <t>COMMENT UTILISER CE MODÈLE :</t>
        </is>
      </c>
    </row>
    <row r="4">
      <c r="A4" s="10" t="inlineStr"/>
    </row>
    <row r="5">
      <c r="A5" s="11" t="inlineStr">
        <is>
          <t>1️⃣ AJOUTER VOS BIENS :</t>
        </is>
      </c>
    </row>
    <row r="6">
      <c r="A6" s="10" t="inlineStr">
        <is>
          <t xml:space="preserve">   • Remplacez les exemples par vos propres biens</t>
        </is>
      </c>
    </row>
    <row r="7">
      <c r="A7" s="10" t="inlineStr">
        <is>
          <t xml:space="preserve">   • Renseignez l'adresse complète pour chaque bien</t>
        </is>
      </c>
    </row>
    <row r="8">
      <c r="A8" s="10" t="inlineStr">
        <is>
          <t xml:space="preserve">   • Indiquez le nom du locataire</t>
        </is>
      </c>
    </row>
    <row r="9">
      <c r="A9" s="10" t="inlineStr"/>
    </row>
    <row r="10">
      <c r="A10" s="11" t="inlineStr">
        <is>
          <t>2️⃣ CONFIGURER LES LOYERS :</t>
        </is>
      </c>
    </row>
    <row r="11">
      <c r="A11" s="10" t="inlineStr">
        <is>
          <t xml:space="preserve">   • Colonne 'Loyer Mensuel' : montant du loyer hors charges</t>
        </is>
      </c>
    </row>
    <row r="12">
      <c r="A12" s="10" t="inlineStr">
        <is>
          <t xml:space="preserve">   • Colonne 'Charges' : montant des charges mensuelles</t>
        </is>
      </c>
    </row>
    <row r="13">
      <c r="A13" s="10" t="inlineStr">
        <is>
          <t xml:space="preserve">   • Le total mensuel se calcule automatiquement</t>
        </is>
      </c>
    </row>
    <row r="14">
      <c r="A14" s="10" t="inlineStr"/>
    </row>
    <row r="15">
      <c r="A15" s="11" t="inlineStr">
        <is>
          <t>3️⃣ ENREGISTRER LES PAIEMENTS :</t>
        </is>
      </c>
    </row>
    <row r="16">
      <c r="A16" s="10" t="inlineStr">
        <is>
          <t xml:space="preserve">   • Les cellules en jaune clair sont à compléter</t>
        </is>
      </c>
    </row>
    <row r="17">
      <c r="A17" s="10" t="inlineStr">
        <is>
          <t xml:space="preserve">   • Saisissez le montant perçu dans le mois correspondant</t>
        </is>
      </c>
    </row>
    <row r="18">
      <c r="A18" s="10" t="inlineStr">
        <is>
          <t xml:space="preserve">   • Si le loyer est payé en totalité : saisissez le montant du 'Total Mensuel'</t>
        </is>
      </c>
    </row>
    <row r="19">
      <c r="A19" s="10" t="inlineStr">
        <is>
          <t xml:space="preserve">   • Si paiement partiel : saisissez le montant réel reçu</t>
        </is>
      </c>
    </row>
    <row r="20">
      <c r="A20" s="10" t="inlineStr">
        <is>
          <t xml:space="preserve">   • Si aucun paiement : laissez 0</t>
        </is>
      </c>
    </row>
    <row r="21">
      <c r="A21" s="10" t="inlineStr"/>
    </row>
    <row r="22">
      <c r="A22" s="11" t="inlineStr">
        <is>
          <t>4️⃣ SUIVRE LES STATUTS :</t>
        </is>
      </c>
    </row>
    <row r="23">
      <c r="A23" s="10" t="inlineStr">
        <is>
          <t xml:space="preserve">   • Vert = Tous les loyers payés</t>
        </is>
      </c>
    </row>
    <row r="24">
      <c r="A24" s="10" t="inlineStr">
        <is>
          <t xml:space="preserve">   • Orange = Paiements en cours (1-2 mois de retard)</t>
        </is>
      </c>
    </row>
    <row r="25">
      <c r="A25" s="10" t="inlineStr">
        <is>
          <t xml:space="preserve">   • Rouge = Retard important (plus de 2 mois)</t>
        </is>
      </c>
    </row>
    <row r="26">
      <c r="A26" s="10" t="inlineStr"/>
    </row>
    <row r="27">
      <c r="A27" s="11" t="inlineStr">
        <is>
          <t>5️⃣ CONSULTER LA SYNTHÈSE :</t>
        </is>
      </c>
    </row>
    <row r="28">
      <c r="A28" s="10" t="inlineStr">
        <is>
          <t xml:space="preserve">   • Onglet 'Synthèse' : vue d'ensemble de l'année</t>
        </is>
      </c>
    </row>
    <row r="29">
      <c r="A29" s="10" t="inlineStr">
        <is>
          <t xml:space="preserve">   • Taux de recouvrement : % des loyers effectivement perçus</t>
        </is>
      </c>
    </row>
    <row r="30">
      <c r="A30" s="10" t="inlineStr">
        <is>
          <t xml:space="preserve">   • Graphique d'évolution mensuelle</t>
        </is>
      </c>
    </row>
    <row r="31">
      <c r="A31" s="10" t="inlineStr"/>
    </row>
    <row r="32">
      <c r="A32" s="12" t="inlineStr">
        <is>
          <t>💡 CONSEILS :</t>
        </is>
      </c>
    </row>
    <row r="33">
      <c r="A33" s="10" t="inlineStr">
        <is>
          <t xml:space="preserve">   • Mettez à jour le fichier dès réception d'un paiement</t>
        </is>
      </c>
    </row>
    <row r="34">
      <c r="A34" s="10" t="inlineStr">
        <is>
          <t xml:space="preserve">   • Vérifiez le 'Reste Dû' régulièrement</t>
        </is>
      </c>
    </row>
    <row r="35">
      <c r="A35" s="10" t="inlineStr">
        <is>
          <t xml:space="preserve">   • Faites une sauvegarde mensuelle du fichier</t>
        </is>
      </c>
    </row>
    <row r="36">
      <c r="A36" s="10" t="inlineStr">
        <is>
          <t xml:space="preserve">   • Pour ajouter un bien : insérez une ligne avant les totaux</t>
        </is>
      </c>
    </row>
    <row r="37">
      <c r="A37" s="10" t="inlineStr"/>
    </row>
    <row r="38">
      <c r="A38" s="12" t="inlineStr">
        <is>
          <t>📞 Les formules se mettent à jour automatiquement !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5" customWidth="1" min="3" max="3"/>
    <col width="15" customWidth="1" min="4" max="4"/>
  </cols>
  <sheetData>
    <row r="1">
      <c r="A1" s="13" t="inlineStr">
        <is>
          <t>SYNTHÈSE ANNUELLE 2026</t>
        </is>
      </c>
    </row>
    <row r="3">
      <c r="A3" s="1" t="inlineStr">
        <is>
          <t>Indicateur</t>
        </is>
      </c>
      <c r="B3" s="1" t="inlineStr">
        <is>
          <t>Valeur</t>
        </is>
      </c>
      <c r="C3" s="1" t="inlineStr">
        <is>
          <t>Objectif</t>
        </is>
      </c>
      <c r="D3" s="1" t="inlineStr">
        <is>
          <t>Écart</t>
        </is>
      </c>
    </row>
    <row r="4">
      <c r="A4" s="14" t="inlineStr">
        <is>
          <t>Loyers attendus (année)</t>
        </is>
      </c>
      <c r="B4" s="15">
        <f>'Suivi Loyers'!E9*12</f>
        <v/>
      </c>
      <c r="C4" s="15" t="n"/>
      <c r="D4" s="15" t="n"/>
    </row>
    <row r="5">
      <c r="A5" s="14" t="inlineStr">
        <is>
          <t>Loyers perçus</t>
        </is>
      </c>
      <c r="B5" s="15">
        <f>'Suivi Loyers'!R9</f>
        <v/>
      </c>
      <c r="C5" s="15" t="n"/>
      <c r="D5" s="15" t="n"/>
    </row>
    <row r="6">
      <c r="A6" s="14" t="inlineStr">
        <is>
          <t>Reste à percevoir</t>
        </is>
      </c>
      <c r="B6" s="15">
        <f>'Suivi Loyers'!S9</f>
        <v/>
      </c>
      <c r="C6" s="15" t="n"/>
      <c r="D6" s="15">
        <f>B6-C6</f>
        <v/>
      </c>
    </row>
    <row r="7">
      <c r="A7" s="14" t="inlineStr">
        <is>
          <t>Taux de recouvrement</t>
        </is>
      </c>
      <c r="B7" s="16">
        <f>B5/B4</f>
        <v/>
      </c>
      <c r="C7" s="16" t="inlineStr">
        <is>
          <t>100%</t>
        </is>
      </c>
      <c r="D7" s="16">
        <f>B7-C7</f>
        <v/>
      </c>
    </row>
    <row r="8">
      <c r="A8" s="14" t="inlineStr">
        <is>
          <t>Nombre de biens</t>
        </is>
      </c>
      <c r="B8" s="14" t="n">
        <v>7</v>
      </c>
      <c r="C8" s="14" t="n"/>
      <c r="D8" s="14" t="n"/>
    </row>
    <row r="9">
      <c r="A9" s="14" t="inlineStr">
        <is>
          <t>Loyer moyen</t>
        </is>
      </c>
      <c r="B9" s="15">
        <f>'Suivi Loyers'!C9/7</f>
        <v/>
      </c>
      <c r="C9" s="15" t="n"/>
      <c r="D9" s="15" t="n"/>
    </row>
    <row r="12">
      <c r="A12" s="17" t="inlineStr">
        <is>
          <t>Évolution mensuelle des encaissements</t>
        </is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2026-01-30T17:09:10Z</dcterms:created>
  <dcterms:modified xmlns:dcterms="http://purl.org/dc/terms/" xmlns:xsi="http://www.w3.org/2001/XMLSchema-instance" xsi:type="dcterms:W3CDTF">2026-01-30T17:09:10Z</dcterms:modified>
</cp:coreProperties>
</file>