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ivi Projet" sheetId="1" state="visible" r:id="rId1"/>
    <sheet xmlns:r="http://schemas.openxmlformats.org/officeDocument/2006/relationships" name="Tableau de Bord" sheetId="2" state="visible" r:id="rId2"/>
    <sheet xmlns:r="http://schemas.openxmlformats.org/officeDocument/2006/relationships" name="Instructions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yyyy-mm-dd"/>
    <numFmt numFmtId="165" formatCode="DD/MM/YYYY"/>
    <numFmt numFmtId="166" formatCode="#,##0 €"/>
  </numFmts>
  <fonts count="12">
    <font>
      <name val="Calibri"/>
      <family val="2"/>
      <color theme="1"/>
      <sz val="11"/>
      <scheme val="minor"/>
    </font>
    <font>
      <b val="1"/>
      <color rgb="001E3A8A"/>
      <sz val="16"/>
    </font>
    <font>
      <b val="1"/>
      <color rgb="00FFFFFF"/>
      <sz val="11"/>
    </font>
    <font>
      <b val="1"/>
    </font>
    <font>
      <b val="1"/>
      <color rgb="00FF0000"/>
    </font>
    <font>
      <b val="1"/>
      <sz val="12"/>
    </font>
    <font>
      <b val="1"/>
      <color rgb="001E3A8A"/>
      <sz val="13"/>
    </font>
    <font>
      <b val="1"/>
      <color rgb="00FFFFFF"/>
    </font>
    <font>
      <b val="1"/>
      <color rgb="001E3A8A"/>
      <sz val="14"/>
    </font>
    <font>
      <b val="1"/>
      <color rgb="001E3A8A"/>
      <sz val="12"/>
    </font>
    <font>
      <b val="1"/>
      <color rgb="001E3A8A"/>
      <sz val="11"/>
    </font>
    <font>
      <sz val="10"/>
    </font>
  </fonts>
  <fills count="7">
    <fill>
      <patternFill/>
    </fill>
    <fill>
      <patternFill patternType="gray125"/>
    </fill>
    <fill>
      <patternFill patternType="solid">
        <fgColor rgb="00FEF3C7"/>
        <bgColor rgb="00FEF3C7"/>
      </patternFill>
    </fill>
    <fill>
      <patternFill patternType="solid">
        <fgColor rgb="001E3A8A"/>
        <bgColor rgb="001E3A8A"/>
      </patternFill>
    </fill>
    <fill>
      <patternFill patternType="solid">
        <fgColor rgb="00DBEAFE"/>
        <bgColor rgb="00DBEAFE"/>
      </patternFill>
    </fill>
    <fill>
      <patternFill patternType="solid">
        <fgColor rgb="00FEE2E2"/>
        <bgColor rgb="00FEE2E2"/>
      </patternFill>
    </fill>
    <fill>
      <patternFill patternType="solid">
        <fgColor rgb="00FFFFFF"/>
        <bgColor rgb="00FFFFFF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25">
    <xf numFmtId="0" fontId="0" fillId="0" borderId="0" pivotButton="0" quotePrefix="0" xfId="0"/>
    <xf numFmtId="0" fontId="1" fillId="0" borderId="0" applyAlignment="1" pivotButton="0" quotePrefix="0" xfId="0">
      <alignment horizontal="center" vertical="center"/>
    </xf>
    <xf numFmtId="0" fontId="0" fillId="2" borderId="1" pivotButton="0" quotePrefix="0" xfId="0"/>
    <xf numFmtId="165" fontId="0" fillId="2" borderId="1" pivotButton="0" quotePrefix="0" xfId="0"/>
    <xf numFmtId="166" fontId="0" fillId="2" borderId="1" pivotButton="0" quotePrefix="0" xfId="0"/>
    <xf numFmtId="0" fontId="2" fillId="3" borderId="1" applyAlignment="1" pivotButton="0" quotePrefix="0" xfId="0">
      <alignment horizontal="center" vertical="center" wrapText="1"/>
    </xf>
    <xf numFmtId="0" fontId="0" fillId="0" borderId="1" pivotButton="0" quotePrefix="0" xfId="0"/>
    <xf numFmtId="9" fontId="0" fillId="2" borderId="1" pivotButton="0" quotePrefix="0" xfId="0"/>
    <xf numFmtId="166" fontId="0" fillId="0" borderId="1" pivotButton="0" quotePrefix="0" xfId="0"/>
    <xf numFmtId="0" fontId="3" fillId="0" borderId="0" applyAlignment="1" pivotButton="0" quotePrefix="0" xfId="0">
      <alignment horizontal="right"/>
    </xf>
    <xf numFmtId="166" fontId="3" fillId="4" borderId="1" pivotButton="0" quotePrefix="0" xfId="0"/>
    <xf numFmtId="0" fontId="4" fillId="0" borderId="0" applyAlignment="1" pivotButton="0" quotePrefix="0" xfId="0">
      <alignment horizontal="right"/>
    </xf>
    <xf numFmtId="166" fontId="4" fillId="5" borderId="1" pivotButton="0" quotePrefix="0" xfId="0"/>
    <xf numFmtId="9" fontId="5" fillId="4" borderId="1" pivotButton="0" quotePrefix="0" xfId="0"/>
    <xf numFmtId="0" fontId="6" fillId="0" borderId="0" pivotButton="0" quotePrefix="0" xfId="0"/>
    <xf numFmtId="0" fontId="7" fillId="3" borderId="1" pivotButton="0" quotePrefix="0" xfId="0"/>
    <xf numFmtId="9" fontId="5" fillId="4" borderId="1" applyAlignment="1" pivotButton="0" quotePrefix="0" xfId="0">
      <alignment horizontal="center"/>
    </xf>
    <xf numFmtId="166" fontId="5" fillId="4" borderId="1" applyAlignment="1" pivotButton="0" quotePrefix="0" xfId="0">
      <alignment horizontal="center"/>
    </xf>
    <xf numFmtId="1" fontId="5" fillId="4" borderId="1" applyAlignment="1" pivotButton="0" quotePrefix="0" xfId="0">
      <alignment horizontal="center"/>
    </xf>
    <xf numFmtId="0" fontId="8" fillId="0" borderId="0" applyAlignment="1" pivotButton="0" quotePrefix="0" xfId="0">
      <alignment horizontal="center" vertical="center"/>
    </xf>
    <xf numFmtId="0" fontId="9" fillId="0" borderId="0" pivotButton="0" quotePrefix="0" xfId="0"/>
    <xf numFmtId="0" fontId="10" fillId="0" borderId="0" pivotButton="0" quotePrefix="0" xfId="0"/>
    <xf numFmtId="0" fontId="11" fillId="0" borderId="0" pivotButton="0" quotePrefix="0" xfId="0"/>
    <xf numFmtId="0" fontId="0" fillId="6" borderId="1" pivotButton="0" quotePrefix="0" xfId="0"/>
    <xf numFmtId="0" fontId="0" fillId="4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Répartition des tâches par statut</a:t>
            </a:r>
          </a:p>
        </rich>
      </tx>
    </title>
    <plotArea>
      <pieChart>
        <varyColors val="1"/>
        <ser>
          <idx val="0"/>
          <order val="0"/>
          <tx>
            <strRef>
              <f>'Tableau de Bord'!F4</f>
            </strRef>
          </tx>
          <spPr>
            <a:ln xmlns:a="http://schemas.openxmlformats.org/drawingml/2006/main">
              <a:prstDash val="solid"/>
            </a:ln>
          </spPr>
          <cat>
            <numRef>
              <f>'Tableau de Bord'!$E$5:$E$7</f>
            </numRef>
          </cat>
          <val>
            <numRef>
              <f>'Tableau de Bord'!$F$5:$F$7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style val="11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Budget: Alloué vs Réel par tâche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'Suivi Projet'!I6</f>
            </strRef>
          </tx>
          <spPr>
            <a:ln xmlns:a="http://schemas.openxmlformats.org/drawingml/2006/main">
              <a:prstDash val="solid"/>
            </a:ln>
          </spPr>
          <cat>
            <numRef>
              <f>'Suivi Projet'!$B$7:$B$15</f>
            </numRef>
          </cat>
          <val>
            <numRef>
              <f>'Suivi Projet'!$I$7:$I$15</f>
            </numRef>
          </val>
        </ser>
        <ser>
          <idx val="1"/>
          <order val="1"/>
          <tx>
            <strRef>
              <f>'Suivi Projet'!J6</f>
            </strRef>
          </tx>
          <spPr>
            <a:ln xmlns:a="http://schemas.openxmlformats.org/drawingml/2006/main">
              <a:prstDash val="solid"/>
            </a:ln>
          </spPr>
          <cat>
            <numRef>
              <f>'Suivi Projet'!$B$7:$B$15</f>
            </numRef>
          </cat>
          <val>
            <numRef>
              <f>'Suivi Projet'!$J$7:$J$15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Tâches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Montant (€)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/Relationships>
</file>

<file path=xl/drawings/drawing1.xml><?xml version="1.0" encoding="utf-8"?>
<wsDr xmlns="http://schemas.openxmlformats.org/drawingml/2006/spreadsheetDrawing">
  <oneCellAnchor>
    <from>
      <col>4</col>
      <colOff>0</colOff>
      <row>9</row>
      <rowOff>0</rowOff>
    </from>
    <ext cx="5760000" cy="36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0</col>
      <colOff>0</colOff>
      <row>11</row>
      <rowOff>0</rowOff>
    </from>
    <ext cx="7200000" cy="432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K19"/>
  <sheetViews>
    <sheetView workbookViewId="0">
      <selection activeCell="A1" sqref="A1"/>
    </sheetView>
  </sheetViews>
  <sheetFormatPr baseColWidth="8" defaultRowHeight="15"/>
  <cols>
    <col width="5" customWidth="1" min="1" max="1"/>
    <col width="25" customWidth="1" min="2" max="2"/>
    <col width="18" customWidth="1" min="3" max="3"/>
    <col width="12" customWidth="1" min="4" max="4"/>
    <col width="13" customWidth="1" min="5" max="5"/>
    <col width="13" customWidth="1" min="6" max="6"/>
    <col width="15" customWidth="1" min="7" max="7"/>
    <col width="13" customWidth="1" min="8" max="8"/>
    <col width="13" customWidth="1" min="9" max="9"/>
    <col width="13" customWidth="1" min="10" max="10"/>
    <col width="30" customWidth="1" min="11" max="11"/>
  </cols>
  <sheetData>
    <row r="1" ht="30" customHeight="1">
      <c r="A1" s="1" t="inlineStr">
        <is>
          <t>TABLEAU DE SUIVI DE PROJET</t>
        </is>
      </c>
    </row>
    <row r="3">
      <c r="A3" t="inlineStr">
        <is>
          <t>Nom du projet:</t>
        </is>
      </c>
      <c r="B3" s="2" t="inlineStr">
        <is>
          <t>Refonte Site Web Entreprise</t>
        </is>
      </c>
      <c r="E3" t="inlineStr">
        <is>
          <t>Chef de projet:</t>
        </is>
      </c>
      <c r="F3" s="2" t="inlineStr">
        <is>
          <t>Marie Dupont</t>
        </is>
      </c>
      <c r="H3" t="inlineStr">
        <is>
          <t>Date début:</t>
        </is>
      </c>
      <c r="I3" s="3" t="n">
        <v>46052</v>
      </c>
    </row>
    <row r="4">
      <c r="A4" t="inlineStr">
        <is>
          <t>Client:</t>
        </is>
      </c>
      <c r="B4" s="2" t="inlineStr">
        <is>
          <t>Tech Avancée SAS</t>
        </is>
      </c>
      <c r="E4" t="inlineStr">
        <is>
          <t>Budget total:</t>
        </is>
      </c>
      <c r="F4" s="4" t="n">
        <v>45000</v>
      </c>
      <c r="H4" t="inlineStr">
        <is>
          <t>Date fin prévue:</t>
        </is>
      </c>
      <c r="I4" s="3" t="n">
        <v>46142</v>
      </c>
    </row>
    <row r="6" ht="35" customHeight="1">
      <c r="A6" s="5" t="inlineStr">
        <is>
          <t>N°</t>
        </is>
      </c>
      <c r="B6" s="5" t="inlineStr">
        <is>
          <t>Tâche</t>
        </is>
      </c>
      <c r="C6" s="5" t="inlineStr">
        <is>
          <t>Responsable</t>
        </is>
      </c>
      <c r="D6" s="5" t="inlineStr">
        <is>
          <t>Date début</t>
        </is>
      </c>
      <c r="E6" s="5" t="inlineStr">
        <is>
          <t>Date fin prévue</t>
        </is>
      </c>
      <c r="F6" s="5" t="inlineStr">
        <is>
          <t>Date fin réelle</t>
        </is>
      </c>
      <c r="G6" s="5" t="inlineStr">
        <is>
          <t>Statut</t>
        </is>
      </c>
      <c r="H6" s="5" t="inlineStr">
        <is>
          <t>Avancement %</t>
        </is>
      </c>
      <c r="I6" s="5" t="inlineStr">
        <is>
          <t>Budget alloué</t>
        </is>
      </c>
      <c r="J6" s="5" t="inlineStr">
        <is>
          <t>Coût réel</t>
        </is>
      </c>
      <c r="K6" s="5" t="inlineStr">
        <is>
          <t>Commentaires</t>
        </is>
      </c>
    </row>
    <row r="7">
      <c r="A7" s="6" t="n">
        <v>1</v>
      </c>
      <c r="B7" s="2" t="inlineStr">
        <is>
          <t>Analyse des besoins</t>
        </is>
      </c>
      <c r="C7" s="2" t="inlineStr">
        <is>
          <t>Sophie Bernard</t>
        </is>
      </c>
      <c r="D7" s="3" t="n">
        <v>46052</v>
      </c>
      <c r="E7" s="3" t="n">
        <v>46062</v>
      </c>
      <c r="F7" s="2" t="n"/>
      <c r="G7" s="2" t="inlineStr">
        <is>
          <t>Terminé</t>
        </is>
      </c>
      <c r="H7" s="7" t="n">
        <v>1</v>
      </c>
      <c r="I7" s="8" t="n">
        <v>3500</v>
      </c>
      <c r="J7" s="4" t="n">
        <v>3200</v>
      </c>
      <c r="K7" s="2" t="n"/>
    </row>
    <row r="8">
      <c r="A8" s="6" t="n">
        <v>2</v>
      </c>
      <c r="B8" s="2" t="inlineStr">
        <is>
          <t>Design maquettes</t>
        </is>
      </c>
      <c r="C8" s="2" t="inlineStr">
        <is>
          <t>Lucas Martin</t>
        </is>
      </c>
      <c r="D8" s="3" t="n">
        <v>46062</v>
      </c>
      <c r="E8" s="3" t="n">
        <v>46077</v>
      </c>
      <c r="F8" s="2" t="n"/>
      <c r="G8" s="2" t="inlineStr">
        <is>
          <t>Terminé</t>
        </is>
      </c>
      <c r="H8" s="7" t="n">
        <v>1</v>
      </c>
      <c r="I8" s="8" t="n">
        <v>5000</v>
      </c>
      <c r="J8" s="4" t="n">
        <v>5200</v>
      </c>
      <c r="K8" s="2" t="n"/>
    </row>
    <row r="9">
      <c r="A9" s="6" t="n">
        <v>3</v>
      </c>
      <c r="B9" s="2" t="inlineStr">
        <is>
          <t>Développement front-end</t>
        </is>
      </c>
      <c r="C9" s="2" t="inlineStr">
        <is>
          <t>Pierre Dubois</t>
        </is>
      </c>
      <c r="D9" s="3" t="n">
        <v>46072</v>
      </c>
      <c r="E9" s="3" t="n">
        <v>46102</v>
      </c>
      <c r="F9" s="2" t="n"/>
      <c r="G9" s="2" t="inlineStr">
        <is>
          <t>En cours</t>
        </is>
      </c>
      <c r="H9" s="7" t="n">
        <v>0.65</v>
      </c>
      <c r="I9" s="8" t="n">
        <v>12000</v>
      </c>
      <c r="J9" s="4" t="n">
        <v>7800</v>
      </c>
      <c r="K9" s="2" t="n"/>
    </row>
    <row r="10">
      <c r="A10" s="6" t="n">
        <v>4</v>
      </c>
      <c r="B10" s="2" t="inlineStr">
        <is>
          <t>Développement back-end</t>
        </is>
      </c>
      <c r="C10" s="2" t="inlineStr">
        <is>
          <t>Léa Moreau</t>
        </is>
      </c>
      <c r="D10" s="3" t="n">
        <v>46077</v>
      </c>
      <c r="E10" s="3" t="n">
        <v>46107</v>
      </c>
      <c r="F10" s="2" t="n"/>
      <c r="G10" s="2" t="inlineStr">
        <is>
          <t>En cours</t>
        </is>
      </c>
      <c r="H10" s="7" t="n">
        <v>0.6</v>
      </c>
      <c r="I10" s="8" t="n">
        <v>15000</v>
      </c>
      <c r="J10" s="4" t="n">
        <v>9000</v>
      </c>
      <c r="K10" s="2" t="n"/>
    </row>
    <row r="11">
      <c r="A11" s="6" t="n">
        <v>5</v>
      </c>
      <c r="B11" s="2" t="inlineStr">
        <is>
          <t>Intégration API</t>
        </is>
      </c>
      <c r="C11" s="2" t="inlineStr">
        <is>
          <t>Marc Lefebvre</t>
        </is>
      </c>
      <c r="D11" s="3" t="n">
        <v>46097</v>
      </c>
      <c r="E11" s="3" t="n">
        <v>46117</v>
      </c>
      <c r="F11" s="2" t="n"/>
      <c r="G11" s="2" t="inlineStr">
        <is>
          <t>Pas commencé</t>
        </is>
      </c>
      <c r="H11" s="7" t="n">
        <v>0</v>
      </c>
      <c r="I11" s="8" t="n">
        <v>4000</v>
      </c>
      <c r="J11" s="4" t="n">
        <v>0</v>
      </c>
      <c r="K11" s="2" t="n"/>
    </row>
    <row r="12">
      <c r="A12" s="6" t="n">
        <v>6</v>
      </c>
      <c r="B12" s="2" t="inlineStr">
        <is>
          <t>Tests utilisateurs</t>
        </is>
      </c>
      <c r="C12" s="2" t="inlineStr">
        <is>
          <t>Julie Petit</t>
        </is>
      </c>
      <c r="D12" s="3" t="n">
        <v>46112</v>
      </c>
      <c r="E12" s="3" t="n">
        <v>46127</v>
      </c>
      <c r="F12" s="2" t="n"/>
      <c r="G12" s="2" t="inlineStr">
        <is>
          <t>Pas commencé</t>
        </is>
      </c>
      <c r="H12" s="7" t="n">
        <v>0</v>
      </c>
      <c r="I12" s="8" t="n">
        <v>2500</v>
      </c>
      <c r="J12" s="4" t="n">
        <v>0</v>
      </c>
      <c r="K12" s="2" t="n"/>
    </row>
    <row r="13">
      <c r="A13" s="6" t="n">
        <v>7</v>
      </c>
      <c r="B13" s="2" t="inlineStr">
        <is>
          <t>Correction bugs</t>
        </is>
      </c>
      <c r="C13" s="2" t="inlineStr">
        <is>
          <t>Pierre Dubois</t>
        </is>
      </c>
      <c r="D13" s="3" t="n">
        <v>46122</v>
      </c>
      <c r="E13" s="3" t="n">
        <v>46134</v>
      </c>
      <c r="F13" s="2" t="n"/>
      <c r="G13" s="2" t="inlineStr">
        <is>
          <t>Pas commencé</t>
        </is>
      </c>
      <c r="H13" s="7" t="n">
        <v>0</v>
      </c>
      <c r="I13" s="8" t="n">
        <v>2000</v>
      </c>
      <c r="J13" s="4" t="n">
        <v>0</v>
      </c>
      <c r="K13" s="2" t="n"/>
    </row>
    <row r="14">
      <c r="A14" s="6" t="n">
        <v>8</v>
      </c>
      <c r="B14" s="2" t="inlineStr">
        <is>
          <t>Formation client</t>
        </is>
      </c>
      <c r="C14" s="2" t="inlineStr">
        <is>
          <t>Marie Dupont</t>
        </is>
      </c>
      <c r="D14" s="3" t="n">
        <v>46132</v>
      </c>
      <c r="E14" s="3" t="n">
        <v>46140</v>
      </c>
      <c r="F14" s="2" t="n"/>
      <c r="G14" s="2" t="inlineStr">
        <is>
          <t>Pas commencé</t>
        </is>
      </c>
      <c r="H14" s="7" t="n">
        <v>0</v>
      </c>
      <c r="I14" s="8" t="n">
        <v>500</v>
      </c>
      <c r="J14" s="4" t="n">
        <v>0</v>
      </c>
      <c r="K14" s="2" t="n"/>
    </row>
    <row r="15">
      <c r="A15" s="6" t="n">
        <v>9</v>
      </c>
      <c r="B15" s="2" t="inlineStr">
        <is>
          <t>Déploiement</t>
        </is>
      </c>
      <c r="C15" s="2" t="inlineStr">
        <is>
          <t>Marc Lefebvre</t>
        </is>
      </c>
      <c r="D15" s="3" t="n">
        <v>46137</v>
      </c>
      <c r="E15" s="3" t="n">
        <v>46142</v>
      </c>
      <c r="F15" s="2" t="n"/>
      <c r="G15" s="2" t="inlineStr">
        <is>
          <t>Pas commencé</t>
        </is>
      </c>
      <c r="H15" s="7" t="n">
        <v>0</v>
      </c>
      <c r="I15" s="8" t="n">
        <v>500</v>
      </c>
      <c r="J15" s="4" t="n">
        <v>0</v>
      </c>
      <c r="K15" s="2" t="n"/>
    </row>
    <row r="16">
      <c r="H16" s="9" t="inlineStr">
        <is>
          <t>TOTAUX:</t>
        </is>
      </c>
      <c r="I16" s="10">
        <f>SUM(I7:I15)</f>
        <v/>
      </c>
      <c r="J16" s="10">
        <f>SUM(J7:J15)</f>
        <v/>
      </c>
    </row>
    <row r="17">
      <c r="H17" s="11" t="inlineStr">
        <is>
          <t>ÉCART:</t>
        </is>
      </c>
      <c r="J17" s="12">
        <f>J16-I16</f>
        <v/>
      </c>
    </row>
    <row r="19">
      <c r="H19" s="9" t="inlineStr">
        <is>
          <t>AVANCEMENT GLOBAL:</t>
        </is>
      </c>
      <c r="I19" s="13">
        <f>AVERAGE(H7:H15)</f>
        <v/>
      </c>
    </row>
  </sheetData>
  <mergeCells count="1">
    <mergeCell ref="A1:K1"/>
  </mergeCells>
  <conditionalFormatting sqref="H7:H15">
    <cfRule type="dataBar" priority="1">
      <dataBar showValue="1">
        <cfvo type="num" val="0"/>
        <cfvo type="num" val="1"/>
        <color rgb="004472C4"/>
      </dataBar>
    </cfRule>
  </conditionalFormatting>
  <dataValidations count="1">
    <dataValidation sqref="G7:G15" showErrorMessage="1" showInputMessage="1" allowBlank="0" type="list">
      <formula1>"Pas commencé,En cours,Terminé,En attente,Annulé"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0" customWidth="1" min="1" max="1"/>
    <col width="18" customWidth="1" min="2" max="2"/>
    <col width="3" customWidth="1" min="4" max="4"/>
    <col width="20" customWidth="1" min="5" max="5"/>
    <col width="3" customWidth="1" min="6" max="6"/>
  </cols>
  <sheetData>
    <row r="1" ht="30" customHeight="1">
      <c r="A1" s="1" t="inlineStr">
        <is>
          <t>TABLEAU DE BORD PROJET</t>
        </is>
      </c>
    </row>
    <row r="3">
      <c r="A3" s="14" t="inlineStr">
        <is>
          <t>Indicateurs clés</t>
        </is>
      </c>
    </row>
    <row r="4">
      <c r="A4" s="15" t="inlineStr">
        <is>
          <t>Avancement global</t>
        </is>
      </c>
      <c r="B4" s="16">
        <f>'Suivi Projet'!I19</f>
        <v/>
      </c>
      <c r="E4" s="15" t="inlineStr">
        <is>
          <t>Statut</t>
        </is>
      </c>
      <c r="F4" s="15" t="inlineStr">
        <is>
          <t>Nombre</t>
        </is>
      </c>
    </row>
    <row r="5">
      <c r="A5" s="15" t="inlineStr">
        <is>
          <t>Budget consommé</t>
        </is>
      </c>
      <c r="B5" s="17">
        <f>'Suivi Projet'!J16</f>
        <v/>
      </c>
      <c r="E5" s="6" t="inlineStr">
        <is>
          <t>Terminé</t>
        </is>
      </c>
      <c r="F5" s="6">
        <f>COUNTIF('Suivi Projet'!G7:G15,"Terminé")</f>
        <v/>
      </c>
    </row>
    <row r="6">
      <c r="A6" s="15" t="inlineStr">
        <is>
          <t>Budget restant</t>
        </is>
      </c>
      <c r="B6" s="17">
        <f>'Suivi Projet'!I16-'Suivi Projet'!J16</f>
        <v/>
      </c>
      <c r="E6" s="6" t="inlineStr">
        <is>
          <t>En cours</t>
        </is>
      </c>
      <c r="F6" s="6">
        <f>COUNTIF('Suivi Projet'!G7:G15,"En cours")</f>
        <v/>
      </c>
    </row>
    <row r="7">
      <c r="A7" s="15" t="inlineStr">
        <is>
          <t>Tâches terminées</t>
        </is>
      </c>
      <c r="B7" s="18">
        <f>COUNTIF('Suivi Projet'!G7:G15,"Terminé")</f>
        <v/>
      </c>
      <c r="E7" s="6" t="inlineStr">
        <is>
          <t>Pas commencé</t>
        </is>
      </c>
      <c r="F7" s="6">
        <f>COUNTIF('Suivi Projet'!G7:G15,"Pas commencé")</f>
        <v/>
      </c>
    </row>
    <row r="8">
      <c r="A8" s="15" t="inlineStr">
        <is>
          <t>Tâches en cours</t>
        </is>
      </c>
      <c r="B8" s="18">
        <f>COUNTIF('Suivi Projet'!G7:G15,"En cours")</f>
        <v/>
      </c>
    </row>
    <row r="9">
      <c r="A9" s="15" t="inlineStr">
        <is>
          <t>Tâches totales</t>
        </is>
      </c>
      <c r="B9" s="18">
        <f>9</f>
        <v/>
      </c>
    </row>
  </sheetData>
  <mergeCells count="1">
    <mergeCell ref="A1:F1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D36"/>
  <sheetViews>
    <sheetView workbookViewId="0">
      <selection activeCell="A1" sqref="A1"/>
    </sheetView>
  </sheetViews>
  <sheetFormatPr baseColWidth="8" defaultRowHeight="15"/>
  <cols>
    <col width="4" customWidth="1" min="1" max="1"/>
    <col width="70" customWidth="1" min="2" max="2"/>
    <col width="3" customWidth="1" min="3" max="3"/>
    <col width="3" customWidth="1" min="4" max="4"/>
  </cols>
  <sheetData>
    <row r="1" ht="25" customHeight="1">
      <c r="A1" s="19" t="inlineStr">
        <is>
          <t>GUIDE D'UTILISATION - SUIVI DE PROJET</t>
        </is>
      </c>
    </row>
    <row r="3">
      <c r="A3" s="20" t="inlineStr"/>
      <c r="B3" s="20" t="inlineStr">
        <is>
          <t>COMMENT UTILISER CE MODÈLE</t>
        </is>
      </c>
      <c r="C3" s="20" t="inlineStr"/>
      <c r="D3" s="20" t="inlineStr"/>
    </row>
    <row r="4">
      <c r="A4" t="inlineStr"/>
      <c r="B4" t="inlineStr"/>
      <c r="C4" t="inlineStr"/>
      <c r="D4" t="inlineStr"/>
    </row>
    <row r="5">
      <c r="A5" s="21" t="inlineStr">
        <is>
          <t>1.</t>
        </is>
      </c>
      <c r="B5" t="inlineStr">
        <is>
          <t>Informations générales du projet</t>
        </is>
      </c>
      <c r="C5" t="inlineStr"/>
      <c r="D5" t="inlineStr"/>
    </row>
    <row r="6">
      <c r="A6" t="inlineStr"/>
      <c r="B6" s="22" t="inlineStr">
        <is>
          <t>• Remplissez les cellules jaunes en haut de la feuille 'Suivi Projet'</t>
        </is>
      </c>
      <c r="C6" t="inlineStr"/>
      <c r="D6" t="inlineStr"/>
    </row>
    <row r="7">
      <c r="A7" t="inlineStr"/>
      <c r="B7" s="22" t="inlineStr">
        <is>
          <t>• Nom du projet, chef de projet, client, budget, dates</t>
        </is>
      </c>
      <c r="C7" t="inlineStr"/>
      <c r="D7" t="inlineStr"/>
    </row>
    <row r="8">
      <c r="A8" t="inlineStr"/>
      <c r="B8" t="inlineStr"/>
      <c r="C8" t="inlineStr"/>
      <c r="D8" t="inlineStr"/>
    </row>
    <row r="9">
      <c r="A9" s="21" t="inlineStr">
        <is>
          <t>2.</t>
        </is>
      </c>
      <c r="B9" t="inlineStr">
        <is>
          <t>Gestion des tâches</t>
        </is>
      </c>
      <c r="C9" t="inlineStr"/>
      <c r="D9" t="inlineStr"/>
    </row>
    <row r="10">
      <c r="A10" t="inlineStr"/>
      <c r="B10" s="22" t="inlineStr">
        <is>
          <t>• Modifiez ou ajoutez des tâches dans les cellules jaunes</t>
        </is>
      </c>
      <c r="C10" t="inlineStr"/>
      <c r="D10" t="inlineStr"/>
    </row>
    <row r="11">
      <c r="A11" t="inlineStr"/>
      <c r="B11" s="22" t="inlineStr">
        <is>
          <t>• Assignez un responsable à chaque tâche</t>
        </is>
      </c>
      <c r="C11" t="inlineStr"/>
      <c r="D11" t="inlineStr"/>
    </row>
    <row r="12">
      <c r="A12" t="inlineStr"/>
      <c r="B12" s="22" t="inlineStr">
        <is>
          <t>• Définissez les dates de début et fin</t>
        </is>
      </c>
      <c r="C12" t="inlineStr"/>
      <c r="D12" t="inlineStr"/>
    </row>
    <row r="13">
      <c r="A13" t="inlineStr"/>
      <c r="B13" s="22" t="inlineStr">
        <is>
          <t>• Sélectionnez le statut dans le menu déroulant</t>
        </is>
      </c>
      <c r="C13" t="inlineStr"/>
      <c r="D13" t="inlineStr"/>
    </row>
    <row r="14">
      <c r="A14" t="inlineStr"/>
      <c r="B14" s="22" t="inlineStr">
        <is>
          <t>• Mettez à jour l'avancement en % (0% à 100%)</t>
        </is>
      </c>
      <c r="C14" t="inlineStr"/>
      <c r="D14" t="inlineStr"/>
    </row>
    <row r="15">
      <c r="A15" t="inlineStr"/>
      <c r="B15" t="inlineStr"/>
      <c r="C15" t="inlineStr"/>
      <c r="D15" t="inlineStr"/>
    </row>
    <row r="16">
      <c r="A16" s="21" t="inlineStr">
        <is>
          <t>3.</t>
        </is>
      </c>
      <c r="B16" t="inlineStr">
        <is>
          <t>Suivi budgétaire</t>
        </is>
      </c>
      <c r="C16" t="inlineStr"/>
      <c r="D16" t="inlineStr"/>
    </row>
    <row r="17">
      <c r="A17" t="inlineStr"/>
      <c r="B17" s="22" t="inlineStr">
        <is>
          <t>• Le budget alloué est fixe (cellules blanches)</t>
        </is>
      </c>
      <c r="C17" t="inlineStr"/>
      <c r="D17" t="inlineStr"/>
    </row>
    <row r="18">
      <c r="A18" t="inlineStr"/>
      <c r="B18" s="22" t="inlineStr">
        <is>
          <t>• Mettez à jour le coût réel au fur et à mesure (cellules jaunes)</t>
        </is>
      </c>
      <c r="C18" t="inlineStr"/>
      <c r="D18" t="inlineStr"/>
    </row>
    <row r="19">
      <c r="A19" t="inlineStr"/>
      <c r="B19" s="22" t="inlineStr">
        <is>
          <t>• Les totaux et écarts se calculent automatiquement</t>
        </is>
      </c>
      <c r="C19" t="inlineStr"/>
      <c r="D19" t="inlineStr"/>
    </row>
    <row r="20">
      <c r="A20" t="inlineStr"/>
      <c r="B20" t="inlineStr"/>
      <c r="C20" t="inlineStr"/>
      <c r="D20" t="inlineStr"/>
    </row>
    <row r="21">
      <c r="A21" s="21" t="inlineStr">
        <is>
          <t>4.</t>
        </is>
      </c>
      <c r="B21" t="inlineStr">
        <is>
          <t>Tableau de bord</t>
        </is>
      </c>
      <c r="C21" t="inlineStr"/>
      <c r="D21" t="inlineStr"/>
    </row>
    <row r="22">
      <c r="A22" t="inlineStr"/>
      <c r="B22" s="22" t="inlineStr">
        <is>
          <t>• Consultez la feuille 'Tableau de Bord' pour une vue synthétique</t>
        </is>
      </c>
      <c r="C22" t="inlineStr"/>
      <c r="D22" t="inlineStr"/>
    </row>
    <row r="23">
      <c r="A23" t="inlineStr"/>
      <c r="B23" s="22" t="inlineStr">
        <is>
          <t>• Les graphiques se mettent à jour automatiquement</t>
        </is>
      </c>
      <c r="C23" t="inlineStr"/>
      <c r="D23" t="inlineStr"/>
    </row>
    <row r="24">
      <c r="A24" t="inlineStr"/>
      <c r="B24" s="22" t="inlineStr">
        <is>
          <t>• Les indicateurs clés vous donnent l'état du projet en un coup d'œil</t>
        </is>
      </c>
      <c r="C24" t="inlineStr"/>
      <c r="D24" t="inlineStr"/>
    </row>
    <row r="25">
      <c r="A25" t="inlineStr"/>
      <c r="B25" t="inlineStr"/>
      <c r="C25" t="inlineStr"/>
      <c r="D25" t="inlineStr"/>
    </row>
    <row r="26">
      <c r="A26" s="21" t="inlineStr">
        <is>
          <t>5.</t>
        </is>
      </c>
      <c r="B26" t="inlineStr">
        <is>
          <t>Bonnes pratiques</t>
        </is>
      </c>
      <c r="C26" t="inlineStr"/>
      <c r="D26" t="inlineStr"/>
    </row>
    <row r="27">
      <c r="A27" t="inlineStr"/>
      <c r="B27" s="22" t="inlineStr">
        <is>
          <t>• Mettez à jour le fichier au minimum une fois par semaine</t>
        </is>
      </c>
      <c r="C27" t="inlineStr"/>
      <c r="D27" t="inlineStr"/>
    </row>
    <row r="28">
      <c r="A28" t="inlineStr"/>
      <c r="B28" s="22" t="inlineStr">
        <is>
          <t>• Renseignez les commentaires pour garder une trace des décisions</t>
        </is>
      </c>
      <c r="C28" t="inlineStr"/>
      <c r="D28" t="inlineStr"/>
    </row>
    <row r="29">
      <c r="A29" t="inlineStr"/>
      <c r="B29" s="22" t="inlineStr">
        <is>
          <t>• Sauvegardez régulièrement votre fichier</t>
        </is>
      </c>
      <c r="C29" t="inlineStr"/>
      <c r="D29" t="inlineStr"/>
    </row>
    <row r="30">
      <c r="A30" t="inlineStr"/>
      <c r="B30" s="22" t="inlineStr">
        <is>
          <t>• Ne modifiez pas les formules dans les cellules blanches</t>
        </is>
      </c>
      <c r="C30" t="inlineStr"/>
      <c r="D30" t="inlineStr"/>
    </row>
    <row r="33">
      <c r="A33" s="21" t="inlineStr">
        <is>
          <t>LÉGENDE DES COULEURS:</t>
        </is>
      </c>
    </row>
    <row r="34">
      <c r="A34" s="2" t="inlineStr"/>
      <c r="B34" t="inlineStr">
        <is>
          <t>Cellules jaunes = À remplir par vous</t>
        </is>
      </c>
    </row>
    <row r="35">
      <c r="A35" s="23" t="inlineStr"/>
      <c r="B35" t="inlineStr">
        <is>
          <t>Cellules blanches = Calculs automatiques (ne pas modifier)</t>
        </is>
      </c>
    </row>
    <row r="36">
      <c r="A36" s="24" t="inlineStr"/>
      <c r="B36" t="inlineStr">
        <is>
          <t>Cellules bleues = Totaux et résumés</t>
        </is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2026-01-30T16:02:51Z</dcterms:created>
  <dcterms:modified xmlns:dcterms="http://purl.org/dc/terms/" xmlns:xsi="http://www.w3.org/2001/XMLSchema-instance" xsi:type="dcterms:W3CDTF">2026-01-30T16:02:51Z</dcterms:modified>
</cp:coreProperties>
</file>