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ivi Nutritionnel" sheetId="1" state="visible" r:id="rId1"/>
    <sheet xmlns:r="http://schemas.openxmlformats.org/officeDocument/2006/relationships" name="Référence Aliments" sheetId="2" state="visible" r:id="rId2"/>
    <sheet xmlns:r="http://schemas.openxmlformats.org/officeDocument/2006/relationships" name="Mes Objectif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"/>
    <numFmt numFmtId="165" formatCode="0&quot;%&quot;"/>
  </numFmts>
  <fonts count="8">
    <font>
      <name val="Calibri"/>
      <family val="2"/>
      <color theme="1"/>
      <sz val="11"/>
      <scheme val="minor"/>
    </font>
    <font>
      <b val="1"/>
      <color rgb="001E3A8A"/>
      <sz val="14"/>
    </font>
    <font>
      <b val="1"/>
      <color rgb="00FFFFFF"/>
      <sz val="11"/>
    </font>
    <font>
      <b val="1"/>
    </font>
    <font>
      <b val="1"/>
      <sz val="11"/>
    </font>
    <font>
      <b val="1"/>
      <color rgb="001E3A8A"/>
    </font>
    <font>
      <b val="1"/>
      <color rgb="00059669"/>
    </font>
    <font>
      <b val="1"/>
      <color rgb="001E3A8A"/>
      <sz val="12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E0E7FF"/>
        <bgColor rgb="00E0E7FF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3" fillId="4" borderId="1" pivotButton="0" quotePrefix="0" xfId="0"/>
    <xf numFmtId="0" fontId="0" fillId="0" borderId="1" applyAlignment="1" pivotButton="0" quotePrefix="0" xfId="0">
      <alignment horizontal="left"/>
    </xf>
    <xf numFmtId="0" fontId="0" fillId="3" borderId="1" applyAlignment="1" pivotButton="0" quotePrefix="0" xfId="0">
      <alignment horizontal="center"/>
    </xf>
    <xf numFmtId="164" fontId="0" fillId="0" borderId="1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  <xf numFmtId="0" fontId="4" fillId="5" borderId="0" pivotButton="0" quotePrefix="0" xfId="0"/>
    <xf numFmtId="164" fontId="4" fillId="5" borderId="1" applyAlignment="1" pivotButton="0" quotePrefix="0" xfId="0">
      <alignment horizontal="center"/>
    </xf>
    <xf numFmtId="0" fontId="5" fillId="0" borderId="0" pivotButton="0" quotePrefix="0" xfId="0"/>
    <xf numFmtId="0" fontId="5" fillId="0" borderId="1" applyAlignment="1" pivotButton="0" quotePrefix="0" xfId="0">
      <alignment horizontal="center"/>
    </xf>
    <xf numFmtId="0" fontId="6" fillId="0" borderId="0" pivotButton="0" quotePrefix="0" xfId="0"/>
    <xf numFmtId="165" fontId="3" fillId="0" borderId="1" applyAlignment="1" pivotButton="0" quotePrefix="0" xfId="0">
      <alignment horizontal="center"/>
    </xf>
    <xf numFmtId="0" fontId="7" fillId="0" borderId="0" pivotButton="0" quotePrefix="0" xfId="0"/>
    <xf numFmtId="0" fontId="7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 wrapText="1"/>
    </xf>
    <xf numFmtId="0" fontId="2" fillId="2" borderId="1" applyAlignment="1" pivotButton="0" quotePrefix="0" xfId="0">
      <alignment horizontal="center" vertical="center"/>
    </xf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Protéines / Glucides / Lipides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'Suivi Nutritionnel'!$E$3:$G$3</f>
            </numRef>
          </cat>
          <val>
            <numRef>
              <f>'Suivi Nutritionnel'!$E$22</f>
            </numRef>
          </val>
        </ser>
        <ser>
          <idx val="1"/>
          <order val="1"/>
          <spPr>
            <a:ln xmlns:a="http://schemas.openxmlformats.org/drawingml/2006/main">
              <a:prstDash val="solid"/>
            </a:ln>
          </spPr>
          <cat>
            <numRef>
              <f>'Suivi Nutritionnel'!$E$3:$G$3</f>
            </numRef>
          </cat>
          <val>
            <numRef>
              <f>'Suivi Nutritionnel'!$F$22</f>
            </numRef>
          </val>
        </ser>
        <ser>
          <idx val="2"/>
          <order val="2"/>
          <spPr>
            <a:ln xmlns:a="http://schemas.openxmlformats.org/drawingml/2006/main">
              <a:prstDash val="solid"/>
            </a:ln>
          </spPr>
          <cat>
            <numRef>
              <f>'Suivi Nutritionnel'!$E$3:$G$3</f>
            </numRef>
          </cat>
          <val>
            <numRef>
              <f>'Suivi Nutritionnel'!$G$22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Total vs Objectif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'Suivi Nutritionnel'!$D$3:$H$3</f>
            </numRef>
          </cat>
          <val>
            <numRef>
              <f>'Suivi Nutritionnel'!$D$22</f>
            </numRef>
          </val>
        </ser>
        <ser>
          <idx val="1"/>
          <order val="1"/>
          <spPr>
            <a:ln xmlns:a="http://schemas.openxmlformats.org/drawingml/2006/main">
              <a:prstDash val="solid"/>
            </a:ln>
          </spPr>
          <cat>
            <numRef>
              <f>'Suivi Nutritionnel'!$D$3:$H$3</f>
            </numRef>
          </cat>
          <val>
            <numRef>
              <f>'Suivi Nutritionnel'!$E$22</f>
            </numRef>
          </val>
        </ser>
        <ser>
          <idx val="2"/>
          <order val="2"/>
          <spPr>
            <a:ln xmlns:a="http://schemas.openxmlformats.org/drawingml/2006/main">
              <a:prstDash val="solid"/>
            </a:ln>
          </spPr>
          <cat>
            <numRef>
              <f>'Suivi Nutritionnel'!$D$3:$H$3</f>
            </numRef>
          </cat>
          <val>
            <numRef>
              <f>'Suivi Nutritionnel'!$F$22</f>
            </numRef>
          </val>
        </ser>
        <ser>
          <idx val="3"/>
          <order val="3"/>
          <spPr>
            <a:ln xmlns:a="http://schemas.openxmlformats.org/drawingml/2006/main">
              <a:prstDash val="solid"/>
            </a:ln>
          </spPr>
          <cat>
            <numRef>
              <f>'Suivi Nutritionnel'!$D$3:$H$3</f>
            </numRef>
          </cat>
          <val>
            <numRef>
              <f>'Suivi Nutritionnel'!$G$22</f>
            </numRef>
          </val>
        </ser>
        <ser>
          <idx val="4"/>
          <order val="4"/>
          <spPr>
            <a:ln xmlns:a="http://schemas.openxmlformats.org/drawingml/2006/main">
              <a:prstDash val="solid"/>
            </a:ln>
          </spPr>
          <cat>
            <numRef>
              <f>'Suivi Nutritionnel'!$D$3:$H$3</f>
            </numRef>
          </cat>
          <val>
            <numRef>
              <f>'Suivi Nutritionnel'!$H$22</f>
            </numRef>
          </val>
        </ser>
        <ser>
          <idx val="5"/>
          <order val="5"/>
          <spPr>
            <a:ln xmlns:a="http://schemas.openxmlformats.org/drawingml/2006/main">
              <a:prstDash val="solid"/>
            </a:ln>
          </spPr>
          <cat>
            <numRef>
              <f>'Suivi Nutritionnel'!$D$3:$H$3</f>
            </numRef>
          </cat>
          <val>
            <numRef>
              <f>'Suivi Nutritionnel'!$D$23</f>
            </numRef>
          </val>
        </ser>
        <ser>
          <idx val="6"/>
          <order val="6"/>
          <spPr>
            <a:ln xmlns:a="http://schemas.openxmlformats.org/drawingml/2006/main">
              <a:prstDash val="solid"/>
            </a:ln>
          </spPr>
          <cat>
            <numRef>
              <f>'Suivi Nutritionnel'!$D$3:$H$3</f>
            </numRef>
          </cat>
          <val>
            <numRef>
              <f>'Suivi Nutritionnel'!$E$23</f>
            </numRef>
          </val>
        </ser>
        <ser>
          <idx val="7"/>
          <order val="7"/>
          <spPr>
            <a:ln xmlns:a="http://schemas.openxmlformats.org/drawingml/2006/main">
              <a:prstDash val="solid"/>
            </a:ln>
          </spPr>
          <cat>
            <numRef>
              <f>'Suivi Nutritionnel'!$D$3:$H$3</f>
            </numRef>
          </cat>
          <val>
            <numRef>
              <f>'Suivi Nutritionnel'!$F$23</f>
            </numRef>
          </val>
        </ser>
        <ser>
          <idx val="8"/>
          <order val="8"/>
          <spPr>
            <a:ln xmlns:a="http://schemas.openxmlformats.org/drawingml/2006/main">
              <a:prstDash val="solid"/>
            </a:ln>
          </spPr>
          <cat>
            <numRef>
              <f>'Suivi Nutritionnel'!$D$3:$H$3</f>
            </numRef>
          </cat>
          <val>
            <numRef>
              <f>'Suivi Nutritionnel'!$G$23</f>
            </numRef>
          </val>
        </ser>
        <ser>
          <idx val="9"/>
          <order val="9"/>
          <spPr>
            <a:ln xmlns:a="http://schemas.openxmlformats.org/drawingml/2006/main">
              <a:prstDash val="solid"/>
            </a:ln>
          </spPr>
          <cat>
            <numRef>
              <f>'Suivi Nutritionnel'!$D$3:$H$3</f>
            </numRef>
          </cat>
          <val>
            <numRef>
              <f>'Suivi Nutritionnel'!$H$23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Quantité</a:t>
                </a:r>
              </a:p>
            </rich>
          </tx>
        </title>
        <majorTickMark val="none"/>
        <minorTickMark val="none"/>
        <crossAx val="10"/>
      </valAx>
    </plotArea>
    <legend>
      <legendPos val="b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27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0</colOff>
      <row>27</row>
      <rowOff>0</rowOff>
    </from>
    <ext cx="576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54"/>
  <sheetViews>
    <sheetView workbookViewId="0">
      <selection activeCell="A1" sqref="A1"/>
    </sheetView>
  </sheetViews>
  <sheetFormatPr baseColWidth="8" defaultRowHeight="15"/>
  <cols>
    <col width="18" customWidth="1" min="1" max="1"/>
    <col width="22" customWidth="1" min="2" max="2"/>
    <col width="14" customWidth="1" min="3" max="3"/>
    <col width="12" customWidth="1" min="4" max="4"/>
    <col width="13" customWidth="1" min="5" max="5"/>
    <col width="13" customWidth="1" min="6" max="6"/>
    <col width="12" customWidth="1" min="7" max="7"/>
    <col width="12" customWidth="1" min="8" max="8"/>
    <col width="20" customWidth="1" min="9" max="9"/>
  </cols>
  <sheetData>
    <row r="1">
      <c r="A1" s="1" t="inlineStr">
        <is>
          <t>SUIVI NUTRITIONNEL - 30/01/2026</t>
        </is>
      </c>
    </row>
    <row r="3">
      <c r="A3" s="2" t="inlineStr">
        <is>
          <t>Repas</t>
        </is>
      </c>
      <c r="B3" s="2" t="inlineStr">
        <is>
          <t>Aliment</t>
        </is>
      </c>
      <c r="C3" s="2" t="inlineStr">
        <is>
          <t>Quantité (g)</t>
        </is>
      </c>
      <c r="D3" s="2" t="inlineStr">
        <is>
          <t>Calories</t>
        </is>
      </c>
      <c r="E3" s="2" t="inlineStr">
        <is>
          <t>Protéines (g)</t>
        </is>
      </c>
      <c r="F3" s="2" t="inlineStr">
        <is>
          <t>Glucides (g)</t>
        </is>
      </c>
      <c r="G3" s="2" t="inlineStr">
        <is>
          <t>Lipides (g)</t>
        </is>
      </c>
      <c r="H3" s="2" t="inlineStr">
        <is>
          <t>Fibres (g)</t>
        </is>
      </c>
      <c r="I3" s="2" t="inlineStr">
        <is>
          <t>Notes</t>
        </is>
      </c>
    </row>
    <row r="4">
      <c r="A4" s="3" t="inlineStr">
        <is>
          <t>Petit-déjeuner</t>
        </is>
      </c>
      <c r="B4" s="4" t="inlineStr">
        <is>
          <t>Pain complet</t>
        </is>
      </c>
      <c r="C4" s="5" t="n">
        <v>80</v>
      </c>
      <c r="D4" s="6">
        <f>C4*2.47</f>
        <v/>
      </c>
      <c r="E4" s="6">
        <f>C4*0.13</f>
        <v/>
      </c>
      <c r="F4" s="6">
        <f>C4*0.41</f>
        <v/>
      </c>
      <c r="G4" s="6">
        <f>C4*0.035</f>
        <v/>
      </c>
      <c r="H4" s="6">
        <f>C4*0.07</f>
        <v/>
      </c>
      <c r="I4" s="4" t="inlineStr">
        <is>
          <t>Avec beurre</t>
        </is>
      </c>
    </row>
    <row r="5">
      <c r="A5" s="3" t="inlineStr">
        <is>
          <t>Petit-déjeuner</t>
        </is>
      </c>
      <c r="B5" s="4" t="inlineStr">
        <is>
          <t>Beurre</t>
        </is>
      </c>
      <c r="C5" s="5" t="n">
        <v>10</v>
      </c>
      <c r="D5" s="7" t="n">
        <v>75</v>
      </c>
      <c r="E5" s="7" t="n">
        <v>0.1</v>
      </c>
      <c r="F5" s="7" t="n">
        <v>0.1</v>
      </c>
      <c r="G5" s="7" t="n">
        <v>8.300000000000001</v>
      </c>
      <c r="H5" s="4" t="n">
        <v>0</v>
      </c>
      <c r="I5" s="4" t="inlineStr"/>
    </row>
    <row r="6">
      <c r="A6" s="3" t="inlineStr">
        <is>
          <t>Petit-déjeuner</t>
        </is>
      </c>
      <c r="B6" s="4" t="inlineStr">
        <is>
          <t>Yaourt nature</t>
        </is>
      </c>
      <c r="C6" s="5" t="n">
        <v>125</v>
      </c>
      <c r="D6" s="7" t="n">
        <v>75</v>
      </c>
      <c r="E6" s="7" t="n">
        <v>5</v>
      </c>
      <c r="F6" s="7" t="n">
        <v>6.3</v>
      </c>
      <c r="G6" s="7" t="n">
        <v>3.1</v>
      </c>
      <c r="H6" s="4" t="n">
        <v>0</v>
      </c>
      <c r="I6" s="4" t="inlineStr"/>
    </row>
    <row r="7">
      <c r="A7" s="3" t="inlineStr">
        <is>
          <t>Petit-déjeuner</t>
        </is>
      </c>
      <c r="B7" s="4" t="inlineStr">
        <is>
          <t>Banane</t>
        </is>
      </c>
      <c r="C7" s="5" t="n">
        <v>120</v>
      </c>
      <c r="D7" s="7" t="n">
        <v>107</v>
      </c>
      <c r="E7" s="7" t="n">
        <v>1.3</v>
      </c>
      <c r="F7" s="7" t="n">
        <v>27</v>
      </c>
      <c r="G7" s="7" t="n">
        <v>0.4</v>
      </c>
      <c r="H7" s="7" t="n">
        <v>3.1</v>
      </c>
      <c r="I7" s="4" t="inlineStr"/>
    </row>
    <row r="8">
      <c r="A8" s="4" t="inlineStr"/>
      <c r="B8" s="4" t="inlineStr"/>
      <c r="C8" s="4" t="inlineStr"/>
      <c r="D8" s="4" t="inlineStr"/>
      <c r="E8" s="4" t="inlineStr"/>
      <c r="F8" s="4" t="inlineStr"/>
      <c r="G8" s="4" t="inlineStr"/>
      <c r="H8" s="4" t="inlineStr"/>
      <c r="I8" s="4" t="inlineStr"/>
    </row>
    <row r="9">
      <c r="A9" s="3" t="inlineStr">
        <is>
          <t>Déjeuner</t>
        </is>
      </c>
      <c r="B9" s="4" t="inlineStr">
        <is>
          <t>Poulet grillé</t>
        </is>
      </c>
      <c r="C9" s="5" t="n">
        <v>150</v>
      </c>
      <c r="D9" s="7" t="n">
        <v>239</v>
      </c>
      <c r="E9" s="7" t="n">
        <v>43.5</v>
      </c>
      <c r="F9" s="4" t="n">
        <v>0</v>
      </c>
      <c r="G9" s="7" t="n">
        <v>6.2</v>
      </c>
      <c r="H9" s="4" t="n">
        <v>0</v>
      </c>
      <c r="I9" s="4" t="inlineStr">
        <is>
          <t>Sans peau</t>
        </is>
      </c>
    </row>
    <row r="10">
      <c r="A10" s="3" t="inlineStr">
        <is>
          <t>Déjeuner</t>
        </is>
      </c>
      <c r="B10" s="4" t="inlineStr">
        <is>
          <t>Riz blanc cuit</t>
        </is>
      </c>
      <c r="C10" s="5" t="n">
        <v>150</v>
      </c>
      <c r="D10" s="7" t="n">
        <v>195</v>
      </c>
      <c r="E10" s="7" t="n">
        <v>4.1</v>
      </c>
      <c r="F10" s="7" t="n">
        <v>43</v>
      </c>
      <c r="G10" s="7" t="n">
        <v>0.4</v>
      </c>
      <c r="H10" s="7" t="n">
        <v>0.6</v>
      </c>
      <c r="I10" s="4" t="inlineStr"/>
    </row>
    <row r="11">
      <c r="A11" s="3" t="inlineStr">
        <is>
          <t>Déjeuner</t>
        </is>
      </c>
      <c r="B11" s="4" t="inlineStr">
        <is>
          <t>Brocoli cuit</t>
        </is>
      </c>
      <c r="C11" s="5" t="n">
        <v>150</v>
      </c>
      <c r="D11" s="7" t="n">
        <v>52</v>
      </c>
      <c r="E11" s="7" t="n">
        <v>4.2</v>
      </c>
      <c r="F11" s="7" t="n">
        <v>10</v>
      </c>
      <c r="G11" s="7" t="n">
        <v>0.6</v>
      </c>
      <c r="H11" s="7" t="n">
        <v>3.8</v>
      </c>
      <c r="I11" s="4" t="inlineStr">
        <is>
          <t>Vapeur</t>
        </is>
      </c>
    </row>
    <row r="12">
      <c r="A12" s="3" t="inlineStr">
        <is>
          <t>Déjeuner</t>
        </is>
      </c>
      <c r="B12" s="4" t="inlineStr">
        <is>
          <t>Huile d'olive</t>
        </is>
      </c>
      <c r="C12" s="5" t="n">
        <v>10</v>
      </c>
      <c r="D12" s="7" t="n">
        <v>90</v>
      </c>
      <c r="E12" s="4" t="n">
        <v>0</v>
      </c>
      <c r="F12" s="4" t="n">
        <v>0</v>
      </c>
      <c r="G12" s="7" t="n">
        <v>10</v>
      </c>
      <c r="H12" s="4" t="n">
        <v>0</v>
      </c>
      <c r="I12" s="4" t="inlineStr">
        <is>
          <t>Assaisonnement</t>
        </is>
      </c>
    </row>
    <row r="13">
      <c r="A13" s="3" t="inlineStr">
        <is>
          <t>Déjeuner</t>
        </is>
      </c>
      <c r="B13" s="4" t="inlineStr">
        <is>
          <t>Pomme</t>
        </is>
      </c>
      <c r="C13" s="5" t="n">
        <v>150</v>
      </c>
      <c r="D13" s="7" t="n">
        <v>78</v>
      </c>
      <c r="E13" s="7" t="n">
        <v>0.4</v>
      </c>
      <c r="F13" s="7" t="n">
        <v>21</v>
      </c>
      <c r="G13" s="7" t="n">
        <v>0.3</v>
      </c>
      <c r="H13" s="7" t="n">
        <v>3.6</v>
      </c>
      <c r="I13" s="4" t="inlineStr">
        <is>
          <t>Dessert</t>
        </is>
      </c>
    </row>
    <row r="14">
      <c r="A14" s="4" t="inlineStr"/>
      <c r="B14" s="4" t="inlineStr"/>
      <c r="C14" s="4" t="inlineStr"/>
      <c r="D14" s="4" t="inlineStr"/>
      <c r="E14" s="4" t="inlineStr"/>
      <c r="F14" s="4" t="inlineStr"/>
      <c r="G14" s="4" t="inlineStr"/>
      <c r="H14" s="4" t="inlineStr"/>
      <c r="I14" s="4" t="inlineStr"/>
    </row>
    <row r="15">
      <c r="A15" s="3" t="inlineStr">
        <is>
          <t>Collation</t>
        </is>
      </c>
      <c r="B15" s="4" t="inlineStr">
        <is>
          <t>Amandes</t>
        </is>
      </c>
      <c r="C15" s="5" t="n">
        <v>30</v>
      </c>
      <c r="D15" s="7" t="n">
        <v>173</v>
      </c>
      <c r="E15" s="7" t="n">
        <v>6</v>
      </c>
      <c r="F15" s="7" t="n">
        <v>6.5</v>
      </c>
      <c r="G15" s="7" t="n">
        <v>15</v>
      </c>
      <c r="H15" s="7" t="n">
        <v>3.5</v>
      </c>
      <c r="I15" s="4" t="inlineStr"/>
    </row>
    <row r="16">
      <c r="A16" s="4" t="inlineStr"/>
      <c r="B16" s="4" t="inlineStr"/>
      <c r="C16" s="4" t="inlineStr"/>
      <c r="D16" s="4" t="inlineStr"/>
      <c r="E16" s="4" t="inlineStr"/>
      <c r="F16" s="4" t="inlineStr"/>
      <c r="G16" s="4" t="inlineStr"/>
      <c r="H16" s="4" t="inlineStr"/>
      <c r="I16" s="4" t="inlineStr"/>
    </row>
    <row r="17">
      <c r="A17" s="3" t="inlineStr">
        <is>
          <t>Dîner</t>
        </is>
      </c>
      <c r="B17" s="4" t="inlineStr">
        <is>
          <t>Saumon</t>
        </is>
      </c>
      <c r="C17" s="5" t="n">
        <v>120</v>
      </c>
      <c r="D17" s="7" t="n">
        <v>248</v>
      </c>
      <c r="E17" s="7" t="n">
        <v>30</v>
      </c>
      <c r="F17" s="4" t="n">
        <v>0</v>
      </c>
      <c r="G17" s="7" t="n">
        <v>14.4</v>
      </c>
      <c r="H17" s="4" t="n">
        <v>0</v>
      </c>
      <c r="I17" s="4" t="inlineStr">
        <is>
          <t>Grillé</t>
        </is>
      </c>
    </row>
    <row r="18">
      <c r="A18" s="3" t="inlineStr">
        <is>
          <t>Dîner</t>
        </is>
      </c>
      <c r="B18" s="4" t="inlineStr">
        <is>
          <t>Pâtes complètes cuites</t>
        </is>
      </c>
      <c r="C18" s="5" t="n">
        <v>150</v>
      </c>
      <c r="D18" s="7" t="n">
        <v>174</v>
      </c>
      <c r="E18" s="7" t="n">
        <v>7.5</v>
      </c>
      <c r="F18" s="7" t="n">
        <v>37</v>
      </c>
      <c r="G18" s="7" t="n">
        <v>1.5</v>
      </c>
      <c r="H18" s="7" t="n">
        <v>4.5</v>
      </c>
      <c r="I18" s="4" t="inlineStr"/>
    </row>
    <row r="19">
      <c r="A19" s="3" t="inlineStr">
        <is>
          <t>Dîner</t>
        </is>
      </c>
      <c r="B19" s="4" t="inlineStr">
        <is>
          <t>Tomates</t>
        </is>
      </c>
      <c r="C19" s="5" t="n">
        <v>150</v>
      </c>
      <c r="D19" s="7" t="n">
        <v>27</v>
      </c>
      <c r="E19" s="7" t="n">
        <v>1.3</v>
      </c>
      <c r="F19" s="7" t="n">
        <v>5.8</v>
      </c>
      <c r="G19" s="7" t="n">
        <v>0.3</v>
      </c>
      <c r="H19" s="7" t="n">
        <v>1.8</v>
      </c>
      <c r="I19" s="4" t="inlineStr">
        <is>
          <t>Salade</t>
        </is>
      </c>
    </row>
    <row r="20">
      <c r="A20" s="3" t="inlineStr">
        <is>
          <t>Dîner</t>
        </is>
      </c>
      <c r="B20" s="4" t="inlineStr">
        <is>
          <t>Fromage blanc 0%</t>
        </is>
      </c>
      <c r="C20" s="5" t="n">
        <v>100</v>
      </c>
      <c r="D20" s="7" t="n">
        <v>44</v>
      </c>
      <c r="E20" s="7" t="n">
        <v>7.5</v>
      </c>
      <c r="F20" s="7" t="n">
        <v>4</v>
      </c>
      <c r="G20" s="7" t="n">
        <v>0.2</v>
      </c>
      <c r="H20" s="4" t="n">
        <v>0</v>
      </c>
      <c r="I20" s="4" t="inlineStr">
        <is>
          <t>Dessert</t>
        </is>
      </c>
    </row>
    <row r="22">
      <c r="A22" s="8" t="inlineStr">
        <is>
          <t>TOTAL JOURNÉE</t>
        </is>
      </c>
      <c r="D22" s="9">
        <f>SUMIF(A4:A20,"&lt;&gt;",D4:D20)</f>
        <v/>
      </c>
      <c r="E22" s="9">
        <f>SUMIF(A4:A20,"&lt;&gt;",E4:E20)</f>
        <v/>
      </c>
      <c r="F22" s="9">
        <f>SUMIF(A4:A20,"&lt;&gt;",F4:F20)</f>
        <v/>
      </c>
      <c r="G22" s="9">
        <f>SUMIF(A4:A20,"&lt;&gt;",G4:G20)</f>
        <v/>
      </c>
      <c r="H22" s="9">
        <f>SUMIF(A4:A20,"&lt;&gt;",H4:H20)</f>
        <v/>
      </c>
    </row>
    <row r="23">
      <c r="A23" s="10" t="inlineStr">
        <is>
          <t>OBJECTIF</t>
        </is>
      </c>
      <c r="D23" s="11">
        <f>'Mes Objectifs'!B4</f>
        <v/>
      </c>
      <c r="E23" s="11">
        <f>'Mes Objectifs'!B5</f>
        <v/>
      </c>
      <c r="F23" s="11">
        <f>'Mes Objectifs'!B6</f>
        <v/>
      </c>
      <c r="G23" s="11">
        <f>'Mes Objectifs'!B7</f>
        <v/>
      </c>
      <c r="H23" s="11">
        <f>'Mes Objectifs'!B8</f>
        <v/>
      </c>
    </row>
    <row r="24">
      <c r="A24" s="12" t="inlineStr">
        <is>
          <t>% ATTEINT</t>
        </is>
      </c>
      <c r="D24" s="13">
        <f>IF(D23=0,0,D22/D23*100)</f>
        <v/>
      </c>
      <c r="E24" s="13">
        <f>IF(E23=0,0,E22/E23*100)</f>
        <v/>
      </c>
      <c r="F24" s="13">
        <f>IF(F23=0,0,F22/F23*100)</f>
        <v/>
      </c>
      <c r="G24" s="13">
        <f>IF(G23=0,0,G22/G23*100)</f>
        <v/>
      </c>
      <c r="H24" s="13">
        <f>IF(H23=0,0,H22/H23*100)</f>
        <v/>
      </c>
    </row>
    <row r="27">
      <c r="A27" s="14" t="inlineStr">
        <is>
          <t>RÉPARTITION DES MACRONUTRIMENTS</t>
        </is>
      </c>
      <c r="J27" s="14" t="inlineStr">
        <is>
          <t>COMPARAISON AVEC OBJECTIFS</t>
        </is>
      </c>
    </row>
    <row r="49">
      <c r="A49" s="15" t="inlineStr">
        <is>
          <t>INSTRUCTIONS D'UTILISATION</t>
        </is>
      </c>
    </row>
    <row r="50">
      <c r="A50" s="10" t="inlineStr">
        <is>
          <t>1. Objectifs</t>
        </is>
      </c>
      <c r="B50" s="16" t="inlineStr">
        <is>
          <t>Modifiez vos objectifs nutritionnels dans l'onglet 'Mes Objectifs' (cellules jaunes)</t>
        </is>
      </c>
    </row>
    <row r="51">
      <c r="A51" s="10" t="inlineStr">
        <is>
          <t>2. Saisie</t>
        </is>
      </c>
      <c r="B51" s="16" t="inlineStr">
        <is>
          <t>Entrez vos aliments consommés dans les cellules jaunes (colonne Quantité)</t>
        </is>
      </c>
    </row>
    <row r="52">
      <c r="A52" s="10" t="inlineStr">
        <is>
          <t>3. Référence</t>
        </is>
      </c>
      <c r="B52" s="16" t="inlineStr">
        <is>
          <t>Consultez l'onglet 'Référence Aliments' pour les valeurs nutritionnelles</t>
        </is>
      </c>
    </row>
    <row r="53">
      <c r="A53" s="10" t="inlineStr">
        <is>
          <t>4. Suivi</t>
        </is>
      </c>
      <c r="B53" s="16" t="inlineStr">
        <is>
          <t>Les totaux et pourcentages se calculent automatiquement</t>
        </is>
      </c>
    </row>
    <row r="54">
      <c r="A54" s="10" t="inlineStr">
        <is>
          <t>5. Graphiques</t>
        </is>
      </c>
      <c r="B54" s="16" t="inlineStr">
        <is>
          <t>Les graphiques se mettent à jour en temps réel</t>
        </is>
      </c>
    </row>
  </sheetData>
  <mergeCells count="10">
    <mergeCell ref="A1:I1"/>
    <mergeCell ref="A22:C22"/>
    <mergeCell ref="A23:C23"/>
    <mergeCell ref="A24:C24"/>
    <mergeCell ref="A49:I49"/>
    <mergeCell ref="B50:I50"/>
    <mergeCell ref="B51:I51"/>
    <mergeCell ref="B52:I52"/>
    <mergeCell ref="B53:I53"/>
    <mergeCell ref="B54:I54"/>
  </mergeCells>
  <conditionalFormatting sqref="D24:H24">
    <cfRule type="colorScale" priority="1">
      <colorScale>
        <cfvo type="num" val="0"/>
        <cfvo type="num" val="100"/>
        <cfvo type="num" val="150"/>
        <color rgb="00FF6B6B"/>
        <color rgb="00FFD93D"/>
        <color rgb="006BCF7F"/>
      </colorScale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31"/>
  <sheetViews>
    <sheetView workbookViewId="0">
      <selection activeCell="A1" sqref="A1"/>
    </sheetView>
  </sheetViews>
  <sheetFormatPr baseColWidth="8" defaultRowHeight="15"/>
  <cols>
    <col width="22" customWidth="1" min="1" max="1"/>
    <col width="12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8" customWidth="1" min="8" max="8"/>
  </cols>
  <sheetData>
    <row r="1">
      <c r="A1" s="17" t="inlineStr">
        <is>
          <t>Aliment</t>
        </is>
      </c>
      <c r="B1" s="17" t="inlineStr">
        <is>
          <t>Portion</t>
        </is>
      </c>
      <c r="C1" s="17" t="inlineStr">
        <is>
          <t>Calories</t>
        </is>
      </c>
      <c r="D1" s="17" t="inlineStr">
        <is>
          <t>Protéines</t>
        </is>
      </c>
      <c r="E1" s="17" t="inlineStr">
        <is>
          <t>Glucides</t>
        </is>
      </c>
      <c r="F1" s="17" t="inlineStr">
        <is>
          <t>Lipides</t>
        </is>
      </c>
      <c r="G1" s="17" t="inlineStr">
        <is>
          <t>Fibres</t>
        </is>
      </c>
      <c r="H1" s="17" t="inlineStr">
        <is>
          <t>Catégorie</t>
        </is>
      </c>
    </row>
    <row r="2">
      <c r="A2" s="4" t="inlineStr">
        <is>
          <t>Pain complet</t>
        </is>
      </c>
      <c r="B2" s="4" t="inlineStr">
        <is>
          <t>100g</t>
        </is>
      </c>
      <c r="C2" s="7" t="n">
        <v>247</v>
      </c>
      <c r="D2" s="7" t="n">
        <v>13</v>
      </c>
      <c r="E2" s="7" t="n">
        <v>41</v>
      </c>
      <c r="F2" s="7" t="n">
        <v>3.5</v>
      </c>
      <c r="G2" s="7" t="n">
        <v>7</v>
      </c>
      <c r="H2" s="4" t="inlineStr">
        <is>
          <t>Féculents</t>
        </is>
      </c>
    </row>
    <row r="3">
      <c r="A3" s="4" t="inlineStr">
        <is>
          <t>Riz blanc cuit</t>
        </is>
      </c>
      <c r="B3" s="4" t="inlineStr">
        <is>
          <t>150g</t>
        </is>
      </c>
      <c r="C3" s="7" t="n">
        <v>195</v>
      </c>
      <c r="D3" s="7" t="n">
        <v>4.1</v>
      </c>
      <c r="E3" s="7" t="n">
        <v>43</v>
      </c>
      <c r="F3" s="7" t="n">
        <v>0.4</v>
      </c>
      <c r="G3" s="7" t="n">
        <v>0.6</v>
      </c>
      <c r="H3" s="4" t="inlineStr">
        <is>
          <t>Féculents</t>
        </is>
      </c>
    </row>
    <row r="4">
      <c r="A4" s="4" t="inlineStr">
        <is>
          <t>Pâtes complètes cuites</t>
        </is>
      </c>
      <c r="B4" s="4" t="inlineStr">
        <is>
          <t>150g</t>
        </is>
      </c>
      <c r="C4" s="7" t="n">
        <v>174</v>
      </c>
      <c r="D4" s="7" t="n">
        <v>7.5</v>
      </c>
      <c r="E4" s="7" t="n">
        <v>37</v>
      </c>
      <c r="F4" s="7" t="n">
        <v>1.5</v>
      </c>
      <c r="G4" s="7" t="n">
        <v>4.5</v>
      </c>
      <c r="H4" s="4" t="inlineStr">
        <is>
          <t>Féculents</t>
        </is>
      </c>
    </row>
    <row r="5">
      <c r="A5" s="4" t="inlineStr">
        <is>
          <t>Pommes de terre cuites</t>
        </is>
      </c>
      <c r="B5" s="4" t="inlineStr">
        <is>
          <t>150g</t>
        </is>
      </c>
      <c r="C5" s="7" t="n">
        <v>130</v>
      </c>
      <c r="D5" s="7" t="n">
        <v>3</v>
      </c>
      <c r="E5" s="7" t="n">
        <v>30</v>
      </c>
      <c r="F5" s="7" t="n">
        <v>0.2</v>
      </c>
      <c r="G5" s="7" t="n">
        <v>2.3</v>
      </c>
      <c r="H5" s="4" t="inlineStr">
        <is>
          <t>Féculents</t>
        </is>
      </c>
    </row>
    <row r="6">
      <c r="A6" s="4" t="inlineStr">
        <is>
          <t>Poulet grillé</t>
        </is>
      </c>
      <c r="B6" s="4" t="inlineStr">
        <is>
          <t>150g</t>
        </is>
      </c>
      <c r="C6" s="7" t="n">
        <v>239</v>
      </c>
      <c r="D6" s="7" t="n">
        <v>43.5</v>
      </c>
      <c r="E6" s="7" t="n">
        <v>0</v>
      </c>
      <c r="F6" s="7" t="n">
        <v>6.2</v>
      </c>
      <c r="G6" s="7" t="n">
        <v>0</v>
      </c>
      <c r="H6" s="4" t="inlineStr">
        <is>
          <t>Protéines</t>
        </is>
      </c>
    </row>
    <row r="7">
      <c r="A7" s="4" t="inlineStr">
        <is>
          <t>Saumon</t>
        </is>
      </c>
      <c r="B7" s="4" t="inlineStr">
        <is>
          <t>120g</t>
        </is>
      </c>
      <c r="C7" s="7" t="n">
        <v>248</v>
      </c>
      <c r="D7" s="7" t="n">
        <v>30</v>
      </c>
      <c r="E7" s="7" t="n">
        <v>0</v>
      </c>
      <c r="F7" s="7" t="n">
        <v>14.4</v>
      </c>
      <c r="G7" s="7" t="n">
        <v>0</v>
      </c>
      <c r="H7" s="4" t="inlineStr">
        <is>
          <t>Protéines</t>
        </is>
      </c>
    </row>
    <row r="8">
      <c r="A8" s="4" t="inlineStr">
        <is>
          <t>Œufs</t>
        </is>
      </c>
      <c r="B8" s="4" t="inlineStr">
        <is>
          <t>2 unités</t>
        </is>
      </c>
      <c r="C8" s="7" t="n">
        <v>155</v>
      </c>
      <c r="D8" s="7" t="n">
        <v>13</v>
      </c>
      <c r="E8" s="7" t="n">
        <v>1.1</v>
      </c>
      <c r="F8" s="7" t="n">
        <v>11</v>
      </c>
      <c r="G8" s="7" t="n">
        <v>0</v>
      </c>
      <c r="H8" s="4" t="inlineStr">
        <is>
          <t>Protéines</t>
        </is>
      </c>
    </row>
    <row r="9">
      <c r="A9" s="4" t="inlineStr">
        <is>
          <t>Steak haché 5%</t>
        </is>
      </c>
      <c r="B9" s="4" t="inlineStr">
        <is>
          <t>100g</t>
        </is>
      </c>
      <c r="C9" s="7" t="n">
        <v>155</v>
      </c>
      <c r="D9" s="7" t="n">
        <v>21</v>
      </c>
      <c r="E9" s="7" t="n">
        <v>0</v>
      </c>
      <c r="F9" s="7" t="n">
        <v>8</v>
      </c>
      <c r="G9" s="7" t="n">
        <v>0</v>
      </c>
      <c r="H9" s="4" t="inlineStr">
        <is>
          <t>Protéines</t>
        </is>
      </c>
    </row>
    <row r="10">
      <c r="A10" s="4" t="inlineStr">
        <is>
          <t>Tofu</t>
        </is>
      </c>
      <c r="B10" s="4" t="inlineStr">
        <is>
          <t>100g</t>
        </is>
      </c>
      <c r="C10" s="7" t="n">
        <v>76</v>
      </c>
      <c r="D10" s="7" t="n">
        <v>8</v>
      </c>
      <c r="E10" s="7" t="n">
        <v>1.9</v>
      </c>
      <c r="F10" s="7" t="n">
        <v>4.8</v>
      </c>
      <c r="G10" s="7" t="n">
        <v>0.3</v>
      </c>
      <c r="H10" s="4" t="inlineStr">
        <is>
          <t>Protéines</t>
        </is>
      </c>
    </row>
    <row r="11">
      <c r="A11" s="4" t="inlineStr">
        <is>
          <t>Lentilles cuites</t>
        </is>
      </c>
      <c r="B11" s="4" t="inlineStr">
        <is>
          <t>150g</t>
        </is>
      </c>
      <c r="C11" s="7" t="n">
        <v>172</v>
      </c>
      <c r="D11" s="7" t="n">
        <v>13.5</v>
      </c>
      <c r="E11" s="7" t="n">
        <v>30</v>
      </c>
      <c r="F11" s="7" t="n">
        <v>0.6</v>
      </c>
      <c r="G11" s="7" t="n">
        <v>11.7</v>
      </c>
      <c r="H11" s="4" t="inlineStr">
        <is>
          <t>Légumineuses</t>
        </is>
      </c>
    </row>
    <row r="12">
      <c r="A12" s="4" t="inlineStr">
        <is>
          <t>Pois chiches cuits</t>
        </is>
      </c>
      <c r="B12" s="4" t="inlineStr">
        <is>
          <t>150g</t>
        </is>
      </c>
      <c r="C12" s="7" t="n">
        <v>210</v>
      </c>
      <c r="D12" s="7" t="n">
        <v>10.5</v>
      </c>
      <c r="E12" s="7" t="n">
        <v>36</v>
      </c>
      <c r="F12" s="7" t="n">
        <v>3.8</v>
      </c>
      <c r="G12" s="7" t="n">
        <v>9.800000000000001</v>
      </c>
      <c r="H12" s="4" t="inlineStr">
        <is>
          <t>Légumineuses</t>
        </is>
      </c>
    </row>
    <row r="13">
      <c r="A13" s="4" t="inlineStr">
        <is>
          <t>Haricots rouges cuits</t>
        </is>
      </c>
      <c r="B13" s="4" t="inlineStr">
        <is>
          <t>150g</t>
        </is>
      </c>
      <c r="C13" s="7" t="n">
        <v>195</v>
      </c>
      <c r="D13" s="7" t="n">
        <v>13.5</v>
      </c>
      <c r="E13" s="7" t="n">
        <v>35</v>
      </c>
      <c r="F13" s="7" t="n">
        <v>0.8</v>
      </c>
      <c r="G13" s="7" t="n">
        <v>12</v>
      </c>
      <c r="H13" s="4" t="inlineStr">
        <is>
          <t>Légumineuses</t>
        </is>
      </c>
    </row>
    <row r="14">
      <c r="A14" s="4" t="inlineStr">
        <is>
          <t>Brocoli cuit</t>
        </is>
      </c>
      <c r="B14" s="4" t="inlineStr">
        <is>
          <t>150g</t>
        </is>
      </c>
      <c r="C14" s="7" t="n">
        <v>52</v>
      </c>
      <c r="D14" s="7" t="n">
        <v>4.2</v>
      </c>
      <c r="E14" s="7" t="n">
        <v>10</v>
      </c>
      <c r="F14" s="7" t="n">
        <v>0.6</v>
      </c>
      <c r="G14" s="7" t="n">
        <v>3.8</v>
      </c>
      <c r="H14" s="4" t="inlineStr">
        <is>
          <t>Légumes</t>
        </is>
      </c>
    </row>
    <row r="15">
      <c r="A15" s="4" t="inlineStr">
        <is>
          <t>Carottes crues</t>
        </is>
      </c>
      <c r="B15" s="4" t="inlineStr">
        <is>
          <t>100g</t>
        </is>
      </c>
      <c r="C15" s="7" t="n">
        <v>41</v>
      </c>
      <c r="D15" s="7" t="n">
        <v>0.9</v>
      </c>
      <c r="E15" s="7" t="n">
        <v>10</v>
      </c>
      <c r="F15" s="7" t="n">
        <v>0.2</v>
      </c>
      <c r="G15" s="7" t="n">
        <v>2.8</v>
      </c>
      <c r="H15" s="4" t="inlineStr">
        <is>
          <t>Légumes</t>
        </is>
      </c>
    </row>
    <row r="16">
      <c r="A16" s="4" t="inlineStr">
        <is>
          <t>Tomates</t>
        </is>
      </c>
      <c r="B16" s="4" t="inlineStr">
        <is>
          <t>150g</t>
        </is>
      </c>
      <c r="C16" s="7" t="n">
        <v>27</v>
      </c>
      <c r="D16" s="7" t="n">
        <v>1.3</v>
      </c>
      <c r="E16" s="7" t="n">
        <v>5.8</v>
      </c>
      <c r="F16" s="7" t="n">
        <v>0.3</v>
      </c>
      <c r="G16" s="7" t="n">
        <v>1.8</v>
      </c>
      <c r="H16" s="4" t="inlineStr">
        <is>
          <t>Légumes</t>
        </is>
      </c>
    </row>
    <row r="17">
      <c r="A17" s="4" t="inlineStr">
        <is>
          <t>Salade verte</t>
        </is>
      </c>
      <c r="B17" s="4" t="inlineStr">
        <is>
          <t>100g</t>
        </is>
      </c>
      <c r="C17" s="7" t="n">
        <v>15</v>
      </c>
      <c r="D17" s="7" t="n">
        <v>1.4</v>
      </c>
      <c r="E17" s="7" t="n">
        <v>2.9</v>
      </c>
      <c r="F17" s="7" t="n">
        <v>0.2</v>
      </c>
      <c r="G17" s="7" t="n">
        <v>1.5</v>
      </c>
      <c r="H17" s="4" t="inlineStr">
        <is>
          <t>Légumes</t>
        </is>
      </c>
    </row>
    <row r="18">
      <c r="A18" s="4" t="inlineStr">
        <is>
          <t>Courgettes cuites</t>
        </is>
      </c>
      <c r="B18" s="4" t="inlineStr">
        <is>
          <t>150g</t>
        </is>
      </c>
      <c r="C18" s="7" t="n">
        <v>25</v>
      </c>
      <c r="D18" s="7" t="n">
        <v>1.5</v>
      </c>
      <c r="E18" s="7" t="n">
        <v>5.3</v>
      </c>
      <c r="F18" s="7" t="n">
        <v>0.5</v>
      </c>
      <c r="G18" s="7" t="n">
        <v>1.5</v>
      </c>
      <c r="H18" s="4" t="inlineStr">
        <is>
          <t>Légumes</t>
        </is>
      </c>
    </row>
    <row r="19">
      <c r="A19" s="4" t="inlineStr">
        <is>
          <t>Banane</t>
        </is>
      </c>
      <c r="B19" s="4" t="inlineStr">
        <is>
          <t>120g</t>
        </is>
      </c>
      <c r="C19" s="7" t="n">
        <v>107</v>
      </c>
      <c r="D19" s="7" t="n">
        <v>1.3</v>
      </c>
      <c r="E19" s="7" t="n">
        <v>27</v>
      </c>
      <c r="F19" s="7" t="n">
        <v>0.4</v>
      </c>
      <c r="G19" s="7" t="n">
        <v>3.1</v>
      </c>
      <c r="H19" s="4" t="inlineStr">
        <is>
          <t>Fruits</t>
        </is>
      </c>
    </row>
    <row r="20">
      <c r="A20" s="4" t="inlineStr">
        <is>
          <t>Pomme</t>
        </is>
      </c>
      <c r="B20" s="4" t="inlineStr">
        <is>
          <t>150g</t>
        </is>
      </c>
      <c r="C20" s="7" t="n">
        <v>78</v>
      </c>
      <c r="D20" s="7" t="n">
        <v>0.4</v>
      </c>
      <c r="E20" s="7" t="n">
        <v>21</v>
      </c>
      <c r="F20" s="7" t="n">
        <v>0.3</v>
      </c>
      <c r="G20" s="7" t="n">
        <v>3.6</v>
      </c>
      <c r="H20" s="4" t="inlineStr">
        <is>
          <t>Fruits</t>
        </is>
      </c>
    </row>
    <row r="21">
      <c r="A21" s="4" t="inlineStr">
        <is>
          <t>Orange</t>
        </is>
      </c>
      <c r="B21" s="4" t="inlineStr">
        <is>
          <t>150g</t>
        </is>
      </c>
      <c r="C21" s="7" t="n">
        <v>71</v>
      </c>
      <c r="D21" s="7" t="n">
        <v>1.4</v>
      </c>
      <c r="E21" s="7" t="n">
        <v>18</v>
      </c>
      <c r="F21" s="7" t="n">
        <v>0.2</v>
      </c>
      <c r="G21" s="7" t="n">
        <v>3.6</v>
      </c>
      <c r="H21" s="4" t="inlineStr">
        <is>
          <t>Fruits</t>
        </is>
      </c>
    </row>
    <row r="22">
      <c r="A22" s="4" t="inlineStr">
        <is>
          <t>Fraises</t>
        </is>
      </c>
      <c r="B22" s="4" t="inlineStr">
        <is>
          <t>150g</t>
        </is>
      </c>
      <c r="C22" s="7" t="n">
        <v>48</v>
      </c>
      <c r="D22" s="7" t="n">
        <v>1</v>
      </c>
      <c r="E22" s="7" t="n">
        <v>12</v>
      </c>
      <c r="F22" s="7" t="n">
        <v>0.5</v>
      </c>
      <c r="G22" s="7" t="n">
        <v>3</v>
      </c>
      <c r="H22" s="4" t="inlineStr">
        <is>
          <t>Fruits</t>
        </is>
      </c>
    </row>
    <row r="23">
      <c r="A23" s="4" t="inlineStr">
        <is>
          <t>Yaourt nature</t>
        </is>
      </c>
      <c r="B23" s="4" t="inlineStr">
        <is>
          <t>125g</t>
        </is>
      </c>
      <c r="C23" s="7" t="n">
        <v>75</v>
      </c>
      <c r="D23" s="7" t="n">
        <v>5</v>
      </c>
      <c r="E23" s="7" t="n">
        <v>6.3</v>
      </c>
      <c r="F23" s="7" t="n">
        <v>3.1</v>
      </c>
      <c r="G23" s="7" t="n">
        <v>0</v>
      </c>
      <c r="H23" s="4" t="inlineStr">
        <is>
          <t>Produits laitiers</t>
        </is>
      </c>
    </row>
    <row r="24">
      <c r="A24" s="4" t="inlineStr">
        <is>
          <t>Lait demi-écrémé</t>
        </is>
      </c>
      <c r="B24" s="4" t="inlineStr">
        <is>
          <t>200ml</t>
        </is>
      </c>
      <c r="C24" s="7" t="n">
        <v>92</v>
      </c>
      <c r="D24" s="7" t="n">
        <v>6.8</v>
      </c>
      <c r="E24" s="7" t="n">
        <v>9.800000000000001</v>
      </c>
      <c r="F24" s="7" t="n">
        <v>3.2</v>
      </c>
      <c r="G24" s="7" t="n">
        <v>0</v>
      </c>
      <c r="H24" s="4" t="inlineStr">
        <is>
          <t>Produits laitiers</t>
        </is>
      </c>
    </row>
    <row r="25">
      <c r="A25" s="4" t="inlineStr">
        <is>
          <t>Fromage blanc 0%</t>
        </is>
      </c>
      <c r="B25" s="4" t="inlineStr">
        <is>
          <t>100g</t>
        </is>
      </c>
      <c r="C25" s="7" t="n">
        <v>44</v>
      </c>
      <c r="D25" s="7" t="n">
        <v>7.5</v>
      </c>
      <c r="E25" s="7" t="n">
        <v>4</v>
      </c>
      <c r="F25" s="7" t="n">
        <v>0.2</v>
      </c>
      <c r="G25" s="7" t="n">
        <v>0</v>
      </c>
      <c r="H25" s="4" t="inlineStr">
        <is>
          <t>Produits laitiers</t>
        </is>
      </c>
    </row>
    <row r="26">
      <c r="A26" s="4" t="inlineStr">
        <is>
          <t>Emmental</t>
        </is>
      </c>
      <c r="B26" s="4" t="inlineStr">
        <is>
          <t>30g</t>
        </is>
      </c>
      <c r="C26" s="7" t="n">
        <v>117</v>
      </c>
      <c r="D26" s="7" t="n">
        <v>8.4</v>
      </c>
      <c r="E26" s="7" t="n">
        <v>0.5</v>
      </c>
      <c r="F26" s="7" t="n">
        <v>9</v>
      </c>
      <c r="G26" s="7" t="n">
        <v>0</v>
      </c>
      <c r="H26" s="4" t="inlineStr">
        <is>
          <t>Produits laitiers</t>
        </is>
      </c>
    </row>
    <row r="27">
      <c r="A27" s="4" t="inlineStr">
        <is>
          <t>Amandes</t>
        </is>
      </c>
      <c r="B27" s="4" t="inlineStr">
        <is>
          <t>30g</t>
        </is>
      </c>
      <c r="C27" s="7" t="n">
        <v>173</v>
      </c>
      <c r="D27" s="7" t="n">
        <v>6</v>
      </c>
      <c r="E27" s="7" t="n">
        <v>6.5</v>
      </c>
      <c r="F27" s="7" t="n">
        <v>15</v>
      </c>
      <c r="G27" s="7" t="n">
        <v>3.5</v>
      </c>
      <c r="H27" s="4" t="inlineStr">
        <is>
          <t>Oléagineux</t>
        </is>
      </c>
    </row>
    <row r="28">
      <c r="A28" s="4" t="inlineStr">
        <is>
          <t>Noix</t>
        </is>
      </c>
      <c r="B28" s="4" t="inlineStr">
        <is>
          <t>30g</t>
        </is>
      </c>
      <c r="C28" s="7" t="n">
        <v>196</v>
      </c>
      <c r="D28" s="7" t="n">
        <v>4.5</v>
      </c>
      <c r="E28" s="7" t="n">
        <v>4</v>
      </c>
      <c r="F28" s="7" t="n">
        <v>19.5</v>
      </c>
      <c r="G28" s="7" t="n">
        <v>2</v>
      </c>
      <c r="H28" s="4" t="inlineStr">
        <is>
          <t>Oléagineux</t>
        </is>
      </c>
    </row>
    <row r="29">
      <c r="A29" s="4" t="inlineStr">
        <is>
          <t>Huile d'olive</t>
        </is>
      </c>
      <c r="B29" s="4" t="inlineStr">
        <is>
          <t>10ml</t>
        </is>
      </c>
      <c r="C29" s="7" t="n">
        <v>90</v>
      </c>
      <c r="D29" s="7" t="n">
        <v>0</v>
      </c>
      <c r="E29" s="7" t="n">
        <v>0</v>
      </c>
      <c r="F29" s="7" t="n">
        <v>10</v>
      </c>
      <c r="G29" s="7" t="n">
        <v>0</v>
      </c>
      <c r="H29" s="4" t="inlineStr">
        <is>
          <t>Matières grasses</t>
        </is>
      </c>
    </row>
    <row r="30">
      <c r="A30" s="4" t="inlineStr">
        <is>
          <t>Beurre</t>
        </is>
      </c>
      <c r="B30" s="4" t="inlineStr">
        <is>
          <t>10g</t>
        </is>
      </c>
      <c r="C30" s="7" t="n">
        <v>75</v>
      </c>
      <c r="D30" s="7" t="n">
        <v>0.1</v>
      </c>
      <c r="E30" s="7" t="n">
        <v>0.1</v>
      </c>
      <c r="F30" s="7" t="n">
        <v>8.300000000000001</v>
      </c>
      <c r="G30" s="7" t="n">
        <v>0</v>
      </c>
      <c r="H30" s="4" t="inlineStr">
        <is>
          <t>Matières grasses</t>
        </is>
      </c>
    </row>
    <row r="31">
      <c r="A31" s="4" t="inlineStr">
        <is>
          <t>Chocolat noir 70%</t>
        </is>
      </c>
      <c r="B31" s="4" t="inlineStr">
        <is>
          <t>20g</t>
        </is>
      </c>
      <c r="C31" s="7" t="n">
        <v>109</v>
      </c>
      <c r="D31" s="7" t="n">
        <v>1.6</v>
      </c>
      <c r="E31" s="7" t="n">
        <v>9.6</v>
      </c>
      <c r="F31" s="7" t="n">
        <v>7.2</v>
      </c>
      <c r="G31" s="7" t="n">
        <v>2.2</v>
      </c>
      <c r="H31" s="4" t="inlineStr">
        <is>
          <t>Sucreries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0" customWidth="1" min="3" max="3"/>
    <col width="35" customWidth="1" min="4" max="4"/>
  </cols>
  <sheetData>
    <row r="1">
      <c r="A1" s="18" t="inlineStr">
        <is>
          <t>MES OBJECTIFS NUTRITIONNELS JOURNALIERS</t>
        </is>
      </c>
    </row>
    <row r="3">
      <c r="A3" s="17" t="inlineStr">
        <is>
          <t>Nutriment</t>
        </is>
      </c>
      <c r="B3" s="17" t="inlineStr">
        <is>
          <t>Objectif</t>
        </is>
      </c>
      <c r="C3" s="17" t="inlineStr">
        <is>
          <t>Unité</t>
        </is>
      </c>
      <c r="D3" s="17" t="inlineStr">
        <is>
          <t>Notes</t>
        </is>
      </c>
    </row>
    <row r="4">
      <c r="A4" s="4" t="inlineStr">
        <is>
          <t>Calories</t>
        </is>
      </c>
      <c r="B4" s="5" t="n">
        <v>2000</v>
      </c>
      <c r="C4" s="7" t="inlineStr">
        <is>
          <t>kcal</t>
        </is>
      </c>
      <c r="D4" s="4" t="inlineStr">
        <is>
          <t>Apport énergétique total</t>
        </is>
      </c>
    </row>
    <row r="5">
      <c r="A5" s="4" t="inlineStr">
        <is>
          <t>Protéines</t>
        </is>
      </c>
      <c r="B5" s="5" t="n">
        <v>75</v>
      </c>
      <c r="C5" s="7" t="inlineStr">
        <is>
          <t>g</t>
        </is>
      </c>
      <c r="D5" s="4" t="inlineStr">
        <is>
          <t>15% des calories</t>
        </is>
      </c>
    </row>
    <row r="6">
      <c r="A6" s="4" t="inlineStr">
        <is>
          <t>Glucides</t>
        </is>
      </c>
      <c r="B6" s="5" t="n">
        <v>250</v>
      </c>
      <c r="C6" s="7" t="inlineStr">
        <is>
          <t>g</t>
        </is>
      </c>
      <c r="D6" s="4" t="inlineStr">
        <is>
          <t>50% des calories</t>
        </is>
      </c>
    </row>
    <row r="7">
      <c r="A7" s="4" t="inlineStr">
        <is>
          <t>Lipides</t>
        </is>
      </c>
      <c r="B7" s="5" t="n">
        <v>67</v>
      </c>
      <c r="C7" s="7" t="inlineStr">
        <is>
          <t>g</t>
        </is>
      </c>
      <c r="D7" s="4" t="inlineStr">
        <is>
          <t>30% des calories</t>
        </is>
      </c>
    </row>
    <row r="8">
      <c r="A8" s="4" t="inlineStr">
        <is>
          <t>Fibres</t>
        </is>
      </c>
      <c r="B8" s="5" t="n">
        <v>25</v>
      </c>
      <c r="C8" s="7" t="inlineStr">
        <is>
          <t>g</t>
        </is>
      </c>
      <c r="D8" s="4" t="inlineStr">
        <is>
          <t>Santé digestive</t>
        </is>
      </c>
    </row>
    <row r="9">
      <c r="A9" s="4" t="inlineStr">
        <is>
          <t>Sucres</t>
        </is>
      </c>
      <c r="B9" s="5" t="n">
        <v>50</v>
      </c>
      <c r="C9" s="7" t="inlineStr">
        <is>
          <t>g</t>
        </is>
      </c>
      <c r="D9" s="4" t="inlineStr">
        <is>
          <t>Maximum recommandé</t>
        </is>
      </c>
    </row>
    <row r="10">
      <c r="A10" s="4" t="inlineStr">
        <is>
          <t>Sel</t>
        </is>
      </c>
      <c r="B10" s="5" t="n">
        <v>5</v>
      </c>
      <c r="C10" s="7" t="inlineStr">
        <is>
          <t>g</t>
        </is>
      </c>
      <c r="D10" s="4" t="inlineStr">
        <is>
          <t>Maximum recommandé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2026-01-30T17:39:08Z</dcterms:created>
  <dcterms:modified xmlns:dcterms="http://purl.org/dc/terms/" xmlns:xsi="http://www.w3.org/2001/XMLSchema-instance" xsi:type="dcterms:W3CDTF">2026-01-30T17:39:08Z</dcterms:modified>
</cp:coreProperties>
</file>